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jpeg" ContentType="image/jpe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ield Estimation" sheetId="1" state="visible" r:id="rId3"/>
    <sheet name="Thermal Safety" sheetId="2" state="visible" r:id="rId4"/>
    <sheet name="Operation Analysis" sheetId="3" state="visible" r:id="rId5"/>
    <sheet name="Reference Tables" sheetId="4" state="visible" r:id="rId6"/>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<sst xmlns="http://schemas.openxmlformats.org/spreadsheetml/2006/main" count="132" uniqueCount="99">
  <si>
    <t xml:space="preserve">FOR EDUCATIONAL PURPOSE ONLY – DO NOT USE THIS METHOD FOR DETAIL DESIGN – ALWAYS CONSULT A REPUTABLE SUPPLIER FOR DETAIL DESIGN</t>
  </si>
  <si>
    <t xml:space="preserve">Centrifugal Pump Shut-Off Head Calculator</t>
  </si>
  <si>
    <t xml:space="preserve">To modify</t>
  </si>
  <si>
    <t xml:space="preserve">Calculated</t>
  </si>
  <si>
    <t xml:space="preserve">Sheet 1: Field Estimation</t>
  </si>
  <si>
    <t xml:space="preserve">Parameter</t>
  </si>
  <si>
    <t xml:space="preserve">Value</t>
  </si>
  <si>
    <t xml:space="preserve">Unit</t>
  </si>
  <si>
    <t xml:space="preserve">Result</t>
  </si>
  <si>
    <t xml:space="preserve">Formula</t>
  </si>
  <si>
    <t xml:space="preserve">Impeller Diameter (D)</t>
  </si>
  <si>
    <t xml:space="preserve">meters</t>
  </si>
  <si>
    <t xml:space="preserve">Rotational Speed (N)</t>
  </si>
  <si>
    <t xml:space="preserve">RPM</t>
  </si>
  <si>
    <t xml:space="preserve">Empirical Factor (k)</t>
  </si>
  <si>
    <t xml:space="preserve">-</t>
  </si>
  <si>
    <t xml:space="preserve">Estimated Shut-Off Head</t>
  </si>
  <si>
    <t xml:space="preserve">H = k × (D²) × (N/1000)²</t>
  </si>
  <si>
    <t xml:space="preserve">K-Factor Guidelines</t>
  </si>
  <si>
    <t xml:space="preserve">Typical Range: 100-200</t>
  </si>
  <si>
    <t xml:space="preserve">Important Notes:</t>
  </si>
  <si>
    <t xml:space="preserve">• K-factor varies based on specific speed (Ns)</t>
  </si>
  <si>
    <t xml:space="preserve">• Depends on hydraulic design</t>
  </si>
  <si>
    <t xml:space="preserve">• Not constant across pump designs</t>
  </si>
  <si>
    <t xml:space="preserve">• Consult manufacturer data</t>
  </si>
  <si>
    <t xml:space="preserve">⚠️ WARNING: This is a rough estimation</t>
  </si>
  <si>
    <t xml:space="preserve">Never replace manufacturer certified curves</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</si>
  <si>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</si>
  <si>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</si>
  <si>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</si>
  <si>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Thermal Safety Analysis</t>
  </si>
  <si>
    <t xml:space="preserve">Brake HP at Shut-Off (P)</t>
  </si>
  <si>
    <t xml:space="preserve">Watts</t>
  </si>
  <si>
    <t xml:space="preserve">Mass of Trapped Fluid (m)</t>
  </si>
  <si>
    <t xml:space="preserve">kg</t>
  </si>
  <si>
    <t xml:space="preserve">Specific Heat (cp)</t>
  </si>
  <si>
    <t xml:space="preserve">J/kg·°C</t>
  </si>
  <si>
    <t xml:space="preserve">Max Temperature Rise (ΔT)</t>
  </si>
  <si>
    <t xml:space="preserve">°C</t>
  </si>
  <si>
    <t xml:space="preserve">Safe Operation Time</t>
  </si>
  <si>
    <t xml:space="preserve">minutes</t>
  </si>
  <si>
    <t xml:space="preserve">t = (ΔT_max × m × cp) / P</t>
  </si>
  <si>
    <t xml:space="preserve">Fluid Properties Reference</t>
  </si>
  <si>
    <t xml:space="preserve">Fluid</t>
  </si>
  <si>
    <t xml:space="preserve">Cp (J/kg·°C)</t>
  </si>
  <si>
    <t xml:space="preserve">Density (kg/m³)</t>
  </si>
  <si>
    <t xml:space="preserve">Water</t>
  </si>
  <si>
    <t xml:space="preserve">Light Oil</t>
  </si>
  <si>
    <t xml:space="preserve">Heavy Oil</t>
  </si>
  <si>
    <t xml:space="preserve">Glycol</t>
  </si>
  <si>
    <t xml:space="preserve">Diesel</t>
  </si>
  <si>
    <t xml:space="preserve">💡 Note: Use BHP at shut-off from pump curve</t>
  </si>
  <si>
    <t xml:space="preserve">NOT motor nameplate power</t>
  </si>
  <si>
    <t xml:space="preserve">BHP at shut-off is typically 40-60% of motor power</t>
  </si>
  <si>
    <t xml:space="preserve">Operating Condition Analysis</t>
  </si>
  <si>
    <t xml:space="preserve">Analysis</t>
  </si>
  <si>
    <t xml:space="preserve">Actual Operating Head</t>
  </si>
  <si>
    <t xml:space="preserve">Best Efficiency Point Head</t>
  </si>
  <si>
    <t xml:space="preserve">Performance Metrics</t>
  </si>
  <si>
    <t xml:space="preserve">Distance from Shut-Off</t>
  </si>
  <si>
    <t xml:space="preserve">Distance from BEP</t>
  </si>
  <si>
    <t xml:space="preserve">Operating Ratio (Actual/Shut-Off)</t>
  </si>
  <si>
    <t xml:space="preserve">Operating Status</t>
  </si>
  <si>
    <t xml:space="preserve">Recommendations</t>
  </si>
  <si>
    <t xml:space="preserve">• Monitor pump vibration and temperature</t>
  </si>
  <si>
    <t xml:space="preserve">• Install minimum flow bypass for critical apps</t>
  </si>
  <si>
    <t xml:space="preserve">• Verify with manufacturer pump curves</t>
  </si>
  <si>
    <t xml:space="preserve">Reference Tables and Safety Guidelines</t>
  </si>
  <si>
    <t xml:space="preserve">Critical Operating Zones</t>
  </si>
  <si>
    <t xml:space="preserve">Zone</t>
  </si>
  <si>
    <t xml:space="preserve">Flow Range</t>
  </si>
  <si>
    <t xml:space="preserve">Risk Level</t>
  </si>
  <si>
    <t xml:space="preserve">Shut-Off</t>
  </si>
  <si>
    <t xml:space="preserve">0-5% of rated</t>
  </si>
  <si>
    <t xml:space="preserve">Critical</t>
  </si>
  <si>
    <t xml:space="preserve">Unstable</t>
  </si>
  <si>
    <t xml:space="preserve">5-25% of rated</t>
  </si>
  <si>
    <t xml:space="preserve">High</t>
  </si>
  <si>
    <t xml:space="preserve">Stable</t>
  </si>
  <si>
    <t xml:space="preserve">25-120% of rated</t>
  </si>
  <si>
    <t xml:space="preserve">Low</t>
  </si>
  <si>
    <t xml:space="preserve">End of Curve</t>
  </si>
  <si>
    <t xml:space="preserve">120%+ of rated</t>
  </si>
  <si>
    <t xml:space="preserve">Medium</t>
  </si>
  <si>
    <t xml:space="preserve">Typical BHP at Shut-Off</t>
  </si>
  <si>
    <t xml:space="preserve">Motor Size</t>
  </si>
  <si>
    <t xml:space="preserve">BHP at Shut-Off</t>
  </si>
  <si>
    <t xml:space="preserve">50 HP Motor</t>
  </si>
  <si>
    <t xml:space="preserve">20-30 kW</t>
  </si>
  <si>
    <t xml:space="preserve">100 HP Motor</t>
  </si>
  <si>
    <t xml:space="preserve">40-60 kW</t>
  </si>
  <si>
    <t xml:space="preserve">200 HP Motor</t>
  </si>
  <si>
    <t xml:space="preserve">75-110 kW</t>
  </si>
  <si>
    <t xml:space="preserve">500 HP Motor</t>
  </si>
  <si>
    <t xml:space="preserve">180-270 kW</t>
  </si>
  <si>
    <t xml:space="preserve">🔴 CRITICAL SAFETY NOTES:</t>
  </si>
  <si>
    <t xml:space="preserve">• Always verify with manufacturer curves</t>
  </si>
  <si>
    <t xml:space="preserve">• Never exceed calculated safe operation time</t>
  </si>
  <si>
    <t xml:space="preserve">• Conduct Factory Acceptance Testing (FAT)</t>
  </si>
</sst>
</file>

<file path=xl/styles.xml><?xml version="1.0" encoding="utf-8"?>
<styleSheet xmlns="http://schemas.openxmlformats.org/spreadsheetml/2006/main">
  <numFmts count="1">
    <numFmt numFmtId="164" formatCode="General"/>
  </numFmts>
  <fonts count="12">
    <font>
      <sz val="12"/>
      <color theme="1"/>
      <name val="Calibri"/>
      <family val="2"/>
      <charset val="1"/>
    </font>
    <font>
      <sz val="10"/>
      <name val="Arial"/>
      <family val="0"/>
    </font>
    <font>
      <sz val="10"/>
      <name val="Arial"/>
      <family val="0"/>
    </font>
    <font>
      <sz val="10"/>
      <name val="Arial"/>
      <family val="0"/>
    </font>
    <font>
      <sz val="10"/>
      <name val="Arial"/>
      <family val="2"/>
      <charset val="1"/>
    </font>
    <font>
      <b val="true"/>
      <sz val="18"/>
      <color theme="1"/>
      <name val="Calibri"/>
      <family val="2"/>
    </font>
    <font>
      <b val="true"/>
      <sz val="11"/>
      <color rgb="FF1F497D"/>
      <name val="Calibri"/>
      <family val="2"/>
      <charset val="1"/>
    </font>
    <font>
      <b val="true"/>
      <sz val="11"/>
      <color rgb="FFFF0000"/>
      <name val="Calibri"/>
      <family val="2"/>
      <charset val="1"/>
    </font>
    <font>
      <sz val="10"/>
      <color rgb="FF0000FF"/>
      <name val="Arial"/>
      <family val="2"/>
      <charset val="1"/>
    </font>
    <font>
      <sz val="10"/>
      <color rgb="FF0000FF"/>
      <name val="Times New Roman"/>
      <family val="1"/>
      <charset val="1"/>
    </font>
    <font>
      <i val="true"/>
      <sz val="10"/>
      <name val="Times New Roman"/>
      <family val="1"/>
      <charset val="1"/>
    </font>
    <font>
      <sz val="12"/>
      <color theme="1"/>
      <name val="Calibri"/>
      <family val="2"/>
    </font>
  </fonts>
  <fills count="5">
    <fill>
      <patternFill patternType="none"/>
    </fill>
    <fill>
      <patternFill patternType="gray125"/>
    </fill>
    <fill>
      <patternFill patternType="solid">
        <fgColor rgb="FFF10D0C"/>
        <bgColor rgb="FFFF0000"/>
      </patternFill>
    </fill>
    <fill>
      <patternFill patternType="solid">
        <fgColor rgb="FFEBF1DE"/>
        <bgColor rgb="FFFFFFFF"/>
      </patternFill>
    </fill>
    <fill>
      <patternFill patternType="solid">
        <fgColor rgb="FFFCD5B5"/>
        <bgColor rgb="FFEBF1DE"/>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6" fillId="3" borderId="0" xfId="0" applyFont="true" applyBorder="false" applyAlignment="true" applyProtection="true">
      <alignment horizontal="general" vertical="bottom" textRotation="0" wrapText="false" indent="0" shrinkToFit="false"/>
      <protection locked="true" hidden="false"/>
    </xf>
    <xf numFmtId="164" fontId="7" fillId="4" borderId="0" xfId="0" applyFont="true" applyBorder="false" applyAlignment="true" applyProtection="true">
      <alignment horizontal="general" vertical="bottom" textRotation="0" wrapText="false" indent="0" shrinkToFit="false"/>
      <protection locked="true" hidden="false"/>
    </xf>
    <xf numFmtId="164" fontId="6" fillId="3" borderId="0" xfId="0" applyFont="true" applyBorder="false" applyAlignment="true" applyProtection="true">
      <alignment horizontal="general" vertical="bottom" textRotation="0" wrapText="false" indent="0" shrinkToFit="false"/>
      <protection locked="fals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BF1D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F10D0C"/>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_rels/drawing2.xml.rels><?xml version="1.0" encoding="UTF-8"?>
<Relationships xmlns="http://schemas.openxmlformats.org/package/2006/relationships"><Relationship Id="rId1" Type="http://schemas.openxmlformats.org/officeDocument/2006/relationships/image" Target="../media/image1.jpeg"/>
</Relationships>
</file>

<file path=xl/drawings/_rels/drawing3.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1846080</xdr:colOff>
      <xdr:row>2</xdr:row>
      <xdr:rowOff>84240</xdr:rowOff>
    </xdr:from>
    <xdr:to>
      <xdr:col>4</xdr:col>
      <xdr:colOff>1786320</xdr:colOff>
      <xdr:row>5</xdr:row>
      <xdr:rowOff>103680</xdr:rowOff>
    </xdr:to>
    <xdr:pic>
      <xdr:nvPicPr>
        <xdr:cNvPr id="0" name="Image 2" descr=""/>
        <xdr:cNvPicPr/>
      </xdr:nvPicPr>
      <xdr:blipFill>
        <a:blip r:embed="rId1"/>
        <a:stretch/>
      </xdr:blipFill>
      <xdr:spPr>
        <a:xfrm>
          <a:off x="2512800" y="465120"/>
          <a:ext cx="6213600" cy="59112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1914480</xdr:colOff>
      <xdr:row>2</xdr:row>
      <xdr:rowOff>84240</xdr:rowOff>
    </xdr:from>
    <xdr:to>
      <xdr:col>5</xdr:col>
      <xdr:colOff>309600</xdr:colOff>
      <xdr:row>5</xdr:row>
      <xdr:rowOff>103680</xdr:rowOff>
    </xdr:to>
    <xdr:pic>
      <xdr:nvPicPr>
        <xdr:cNvPr id="1" name="Image 1" descr=""/>
        <xdr:cNvPicPr/>
      </xdr:nvPicPr>
      <xdr:blipFill>
        <a:blip r:embed="rId1"/>
        <a:stretch/>
      </xdr:blipFill>
      <xdr:spPr>
        <a:xfrm>
          <a:off x="2512800" y="465120"/>
          <a:ext cx="6213600" cy="59112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absolute">
    <xdr:from>
      <xdr:col>2</xdr:col>
      <xdr:colOff>249480</xdr:colOff>
      <xdr:row>2</xdr:row>
      <xdr:rowOff>84240</xdr:rowOff>
    </xdr:from>
    <xdr:to>
      <xdr:col>6</xdr:col>
      <xdr:colOff>574920</xdr:colOff>
      <xdr:row>5</xdr:row>
      <xdr:rowOff>103680</xdr:rowOff>
    </xdr:to>
    <xdr:pic>
      <xdr:nvPicPr>
        <xdr:cNvPr id="2" name="Image 3" descr=""/>
        <xdr:cNvPicPr/>
      </xdr:nvPicPr>
      <xdr:blipFill>
        <a:blip r:embed="rId1"/>
        <a:stretch/>
      </xdr:blipFill>
      <xdr:spPr>
        <a:xfrm>
          <a:off x="3916080" y="465120"/>
          <a:ext cx="6213600" cy="59112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tint val="100000"/>
                <a:shade val="100000"/>
              </a:schemeClr>
            </a:gs>
            <a:gs pos="100000">
              <a:schemeClr val="phClr">
                <a:tint val="50000"/>
                <a:shade val="100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4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18" activeCellId="0" sqref="C18"/>
    </sheetView>
  </sheetViews>
  <sheetFormatPr defaultColWidth="8.50390625" defaultRowHeight="12.8" customHeight="true" zeroHeight="false" outlineLevelRow="0" outlineLevelCol="0"/>
  <cols>
    <col collapsed="false" customWidth="true" hidden="false" outlineLevel="0" max="1" min="1" style="0" width="8.61"/>
    <col collapsed="false" customWidth="true" hidden="false" outlineLevel="0" max="2" min="2" style="0" width="44.3"/>
    <col collapsed="false" customWidth="true" hidden="false" outlineLevel="0" max="3" min="3" style="0" width="15.84"/>
    <col collapsed="false" customWidth="true" hidden="false" outlineLevel="0" max="4" min="4" style="0" width="20.84"/>
    <col collapsed="false" customWidth="true" hidden="false" outlineLevel="0" max="5" min="5" style="0" width="30.84"/>
  </cols>
  <sheetData>
    <row r="1" customFormat="false" ht="15" hidden="false" customHeight="false" outlineLevel="0" collapsed="false">
      <c r="A1" s="1" t="s">
        <v>0</v>
      </c>
      <c r="B1" s="2"/>
      <c r="C1" s="2"/>
      <c r="D1" s="2"/>
      <c r="E1" s="2"/>
      <c r="F1" s="2"/>
      <c r="G1" s="2"/>
      <c r="H1" s="2"/>
      <c r="I1" s="2"/>
      <c r="J1" s="2"/>
      <c r="K1" s="2"/>
      <c r="L1" s="2"/>
      <c r="M1" s="2"/>
    </row>
    <row r="2" customFormat="false" ht="15" hidden="false" customHeight="false" outlineLevel="0" collapsed="false">
      <c r="A2" s="3"/>
      <c r="B2" s="3"/>
      <c r="C2" s="3"/>
      <c r="D2" s="3"/>
      <c r="E2" s="3"/>
      <c r="F2" s="3"/>
      <c r="G2" s="3"/>
      <c r="I2" s="3"/>
      <c r="J2" s="3"/>
      <c r="K2" s="3"/>
      <c r="M2" s="3"/>
    </row>
    <row r="3" customFormat="false" ht="15" hidden="false" customHeight="false" outlineLevel="0" collapsed="false">
      <c r="A3" s="3"/>
      <c r="B3" s="4"/>
      <c r="C3" s="4"/>
      <c r="D3" s="4"/>
      <c r="E3" s="4"/>
      <c r="F3" s="4"/>
      <c r="G3" s="4"/>
      <c r="H3" s="4"/>
      <c r="I3" s="4"/>
      <c r="J3" s="4"/>
      <c r="K3" s="3"/>
      <c r="M3" s="3"/>
    </row>
    <row r="4" customFormat="false" ht="15" hidden="false" customHeight="false" outlineLevel="0" collapsed="false">
      <c r="A4" s="3"/>
      <c r="B4" s="4"/>
      <c r="C4" s="4"/>
      <c r="D4" s="4"/>
      <c r="E4" s="4"/>
      <c r="F4" s="4"/>
      <c r="G4" s="4"/>
      <c r="H4" s="4"/>
      <c r="I4" s="4"/>
      <c r="J4" s="4"/>
      <c r="K4" s="3"/>
      <c r="M4" s="3"/>
    </row>
    <row r="5" customFormat="false" ht="15" hidden="false" customHeight="false" outlineLevel="0" collapsed="false">
      <c r="A5" s="3"/>
      <c r="B5" s="4"/>
      <c r="C5" s="4"/>
      <c r="D5" s="4"/>
      <c r="E5" s="4"/>
      <c r="F5" s="4"/>
      <c r="G5" s="4"/>
      <c r="H5" s="4"/>
      <c r="I5" s="4"/>
      <c r="J5" s="4"/>
      <c r="K5" s="3"/>
      <c r="M5" s="3"/>
    </row>
    <row r="6" customFormat="false" ht="12.8" hidden="false" customHeight="true" outlineLevel="0" collapsed="false">
      <c r="A6" s="3"/>
      <c r="B6" s="4"/>
      <c r="C6" s="4"/>
      <c r="D6" s="4"/>
      <c r="E6" s="4"/>
      <c r="F6" s="4"/>
      <c r="G6" s="4"/>
      <c r="H6" s="4"/>
      <c r="I6" s="4"/>
      <c r="J6" s="4"/>
      <c r="K6" s="3"/>
      <c r="M6" s="3"/>
    </row>
    <row r="7" customFormat="false" ht="15" hidden="false" customHeight="true" outlineLevel="0" collapsed="false">
      <c r="A7" s="3"/>
      <c r="B7" s="5" t="s">
        <v>1</v>
      </c>
      <c r="C7" s="5"/>
      <c r="D7" s="5"/>
      <c r="E7" s="5"/>
      <c r="F7" s="5"/>
      <c r="G7" s="5"/>
      <c r="H7" s="5"/>
      <c r="I7" s="5"/>
      <c r="J7" s="5"/>
      <c r="K7" s="3"/>
      <c r="M7" s="3"/>
    </row>
    <row r="8" customFormat="false" ht="15" hidden="false" customHeight="false" outlineLevel="0" collapsed="false">
      <c r="A8" s="3"/>
      <c r="B8" s="5"/>
      <c r="C8" s="5"/>
      <c r="D8" s="5"/>
      <c r="E8" s="5"/>
      <c r="F8" s="5"/>
      <c r="G8" s="5"/>
      <c r="H8" s="5"/>
      <c r="I8" s="5"/>
      <c r="J8" s="5"/>
      <c r="K8" s="3"/>
      <c r="M8" s="3"/>
    </row>
    <row r="9" customFormat="false" ht="15" hidden="false" customHeight="false" outlineLevel="0" collapsed="false">
      <c r="A9" s="3"/>
      <c r="B9" s="5"/>
      <c r="C9" s="5"/>
      <c r="D9" s="5"/>
      <c r="E9" s="5"/>
      <c r="F9" s="5"/>
      <c r="G9" s="5"/>
      <c r="H9" s="5"/>
      <c r="I9" s="5"/>
      <c r="J9" s="5"/>
      <c r="K9" s="3"/>
      <c r="M9" s="3"/>
    </row>
    <row r="10" customFormat="false" ht="15" hidden="false" customHeight="false" outlineLevel="0" collapsed="false">
      <c r="A10" s="3"/>
      <c r="B10" s="5"/>
      <c r="C10" s="5"/>
      <c r="D10" s="5"/>
      <c r="E10" s="5"/>
      <c r="F10" s="5"/>
      <c r="G10" s="5"/>
      <c r="H10" s="5"/>
      <c r="I10" s="5"/>
      <c r="J10" s="5"/>
      <c r="K10" s="3"/>
      <c r="M10" s="3"/>
    </row>
    <row r="11" customFormat="false" ht="15" hidden="false" customHeight="false" outlineLevel="0" collapsed="false">
      <c r="A11" s="3"/>
      <c r="B11" s="3"/>
      <c r="C11" s="3"/>
      <c r="D11" s="3"/>
      <c r="E11" s="3"/>
      <c r="F11" s="3"/>
      <c r="G11" s="3"/>
      <c r="I11" s="3"/>
      <c r="J11" s="3"/>
      <c r="K11" s="3"/>
      <c r="M11" s="3"/>
    </row>
    <row r="12" customFormat="false" ht="15" hidden="false" customHeight="false" outlineLevel="0" collapsed="false">
      <c r="A12" s="3"/>
      <c r="B12" s="3"/>
      <c r="C12" s="3"/>
      <c r="D12" s="3"/>
      <c r="E12" s="3"/>
      <c r="F12" s="3"/>
      <c r="G12" s="3"/>
      <c r="I12" s="3"/>
      <c r="J12" s="3"/>
      <c r="K12" s="3"/>
      <c r="M12" s="3"/>
    </row>
    <row r="13" customFormat="false" ht="15" hidden="false" customHeight="false" outlineLevel="0" collapsed="false">
      <c r="A13" s="3"/>
      <c r="B13" s="6" t="s">
        <v>2</v>
      </c>
      <c r="C13" s="7" t="s">
        <v>3</v>
      </c>
      <c r="D13" s="3"/>
      <c r="E13" s="3"/>
      <c r="F13" s="3"/>
      <c r="G13" s="3"/>
      <c r="I13" s="3"/>
      <c r="J13" s="3"/>
      <c r="K13" s="3"/>
      <c r="M13" s="3"/>
    </row>
    <row r="14" customFormat="false" ht="15" hidden="false" customHeight="true" outlineLevel="0" collapsed="false">
      <c r="A14" s="3"/>
      <c r="B14" s="3"/>
    </row>
    <row r="15" customFormat="false" ht="15" hidden="false" customHeight="true" outlineLevel="0" collapsed="false">
      <c r="A15" s="3"/>
      <c r="B15" s="0" t="s">
        <v>4</v>
      </c>
    </row>
    <row r="16" customFormat="false" ht="15" hidden="false" customHeight="false" outlineLevel="0" collapsed="false"/>
    <row r="17" customFormat="false" ht="15" hidden="false" customHeight="false" outlineLevel="0" collapsed="false">
      <c r="B17" s="0" t="s">
        <v>5</v>
      </c>
      <c r="C17" s="0" t="s">
        <v>6</v>
      </c>
      <c r="D17" s="0" t="s">
        <v>7</v>
      </c>
      <c r="E17" s="0" t="s">
        <v>8</v>
      </c>
      <c r="F17" s="0" t="s">
        <v>9</v>
      </c>
    </row>
    <row r="18" customFormat="false" ht="15" hidden="false" customHeight="false" outlineLevel="0" collapsed="false">
      <c r="B18" s="0" t="s">
        <v>10</v>
      </c>
      <c r="C18" s="8" t="n">
        <v>0.3</v>
      </c>
      <c r="D18" s="0" t="s">
        <v>11</v>
      </c>
    </row>
    <row r="19" customFormat="false" ht="15" hidden="false" customHeight="false" outlineLevel="0" collapsed="false">
      <c r="B19" s="0" t="s">
        <v>12</v>
      </c>
      <c r="C19" s="8" t="n">
        <v>1500</v>
      </c>
      <c r="D19" s="0" t="s">
        <v>13</v>
      </c>
    </row>
    <row r="20" customFormat="false" ht="15" hidden="false" customHeight="false" outlineLevel="0" collapsed="false">
      <c r="B20" s="0" t="s">
        <v>14</v>
      </c>
      <c r="C20" s="8" t="n">
        <v>150</v>
      </c>
      <c r="D20" s="0" t="s">
        <v>15</v>
      </c>
    </row>
    <row r="21" customFormat="false" ht="15" hidden="false" customHeight="false" outlineLevel="0" collapsed="false"/>
    <row r="22" customFormat="false" ht="15" hidden="false" customHeight="false" outlineLevel="0" collapsed="false">
      <c r="B22" s="0" t="s">
        <v>16</v>
      </c>
      <c r="D22" s="0" t="s">
        <v>11</v>
      </c>
      <c r="E22" s="7" t="n">
        <f aca="false">C20*(C18^2)*((C19/1000)^2)</f>
        <v>30.375</v>
      </c>
      <c r="F22" s="0" t="s">
        <v>17</v>
      </c>
    </row>
    <row r="23" customFormat="false" ht="15" hidden="false" customHeight="false" outlineLevel="0" collapsed="false"/>
    <row r="24" customFormat="false" ht="15" hidden="false" customHeight="false" outlineLevel="0" collapsed="false">
      <c r="B24" s="0" t="s">
        <v>18</v>
      </c>
    </row>
    <row r="25" customFormat="false" ht="15" hidden="false" customHeight="false" outlineLevel="0" collapsed="false">
      <c r="B25" s="0" t="s">
        <v>19</v>
      </c>
    </row>
    <row r="26" customFormat="false" ht="15" hidden="false" customHeight="false" outlineLevel="0" collapsed="false"/>
    <row r="27" customFormat="false" ht="15" hidden="false" customHeight="false" outlineLevel="0" collapsed="false">
      <c r="B27" s="0" t="s">
        <v>20</v>
      </c>
    </row>
    <row r="28" customFormat="false" ht="15" hidden="false" customHeight="false" outlineLevel="0" collapsed="false">
      <c r="B28" s="0" t="s">
        <v>21</v>
      </c>
    </row>
    <row r="29" customFormat="false" ht="15" hidden="false" customHeight="false" outlineLevel="0" collapsed="false">
      <c r="B29" s="0" t="s">
        <v>22</v>
      </c>
    </row>
    <row r="30" customFormat="false" ht="15" hidden="false" customHeight="false" outlineLevel="0" collapsed="false">
      <c r="B30" s="0" t="s">
        <v>23</v>
      </c>
    </row>
    <row r="31" customFormat="false" ht="15" hidden="false" customHeight="false" outlineLevel="0" collapsed="false">
      <c r="B31" s="0" t="s">
        <v>24</v>
      </c>
    </row>
    <row r="32" customFormat="false" ht="15" hidden="false" customHeight="false" outlineLevel="0" collapsed="false"/>
    <row r="33" customFormat="false" ht="15" hidden="false" customHeight="false" outlineLevel="0" collapsed="false">
      <c r="B33" s="0" t="s">
        <v>25</v>
      </c>
    </row>
    <row r="34" customFormat="false" ht="15" hidden="false" customHeight="false" outlineLevel="0" collapsed="false">
      <c r="B34" s="0" t="s">
        <v>26</v>
      </c>
    </row>
    <row r="35" customFormat="false" ht="15" hidden="false" customHeight="false" outlineLevel="0" collapsed="false"/>
    <row r="36" customFormat="false" ht="15" hidden="false" customHeight="false" outlineLevel="0" collapsed="false">
      <c r="A36" s="3"/>
      <c r="B36" s="9" t="s">
        <v>27</v>
      </c>
      <c r="C36" s="9"/>
      <c r="D36" s="9"/>
      <c r="E36" s="9"/>
      <c r="F36" s="9"/>
      <c r="G36" s="9"/>
      <c r="H36" s="9"/>
      <c r="I36" s="9"/>
      <c r="J36" s="9"/>
      <c r="K36" s="3"/>
      <c r="M36" s="3"/>
    </row>
    <row r="37" customFormat="false" ht="15" hidden="false" customHeight="false" outlineLevel="0" collapsed="false">
      <c r="A37" s="3"/>
      <c r="B37" s="9"/>
      <c r="C37" s="9"/>
      <c r="D37" s="9"/>
      <c r="E37" s="9"/>
      <c r="F37" s="9"/>
      <c r="G37" s="9"/>
      <c r="H37" s="9"/>
      <c r="I37" s="9"/>
      <c r="J37" s="9"/>
      <c r="K37" s="3"/>
      <c r="M37" s="3"/>
    </row>
    <row r="38" customFormat="false" ht="15" hidden="false" customHeight="false" outlineLevel="0" collapsed="false">
      <c r="A38" s="3"/>
      <c r="B38" s="10" t="s">
        <v>28</v>
      </c>
      <c r="C38" s="9"/>
      <c r="D38" s="9"/>
      <c r="E38" s="9"/>
      <c r="F38" s="9"/>
      <c r="G38" s="9"/>
      <c r="H38" s="9"/>
      <c r="I38" s="9"/>
      <c r="J38" s="9"/>
      <c r="K38" s="3"/>
      <c r="M38" s="3"/>
    </row>
    <row r="39" customFormat="false" ht="45.7" hidden="false" customHeight="true" outlineLevel="0" collapsed="false">
      <c r="A39" s="3"/>
      <c r="B39" s="9"/>
      <c r="C39" s="9"/>
      <c r="D39" s="9"/>
      <c r="E39" s="9"/>
      <c r="F39" s="9"/>
      <c r="G39" s="9"/>
      <c r="H39" s="9"/>
      <c r="I39" s="9"/>
      <c r="J39" s="9"/>
      <c r="K39" s="3"/>
      <c r="M39" s="3"/>
    </row>
    <row r="40" customFormat="false" ht="35.05" hidden="false" customHeight="true" outlineLevel="0" collapsed="false">
      <c r="A40" s="3"/>
      <c r="B40" s="11" t="s">
        <v>29</v>
      </c>
      <c r="C40" s="11"/>
      <c r="D40" s="11"/>
      <c r="E40" s="11"/>
      <c r="F40" s="11"/>
      <c r="G40" s="11"/>
      <c r="H40" s="11"/>
      <c r="I40" s="11"/>
      <c r="J40" s="11"/>
      <c r="K40" s="3"/>
      <c r="M40" s="3"/>
    </row>
    <row r="41" customFormat="false" ht="15" hidden="false" customHeight="false" outlineLevel="0" collapsed="false">
      <c r="A41" s="3"/>
      <c r="B41" s="3"/>
      <c r="C41" s="3"/>
      <c r="D41" s="3"/>
      <c r="E41" s="3"/>
      <c r="F41" s="3"/>
      <c r="G41" s="3"/>
      <c r="I41" s="3"/>
      <c r="J41" s="3"/>
      <c r="K41" s="3"/>
      <c r="M41" s="3"/>
    </row>
    <row r="42" customFormat="false" ht="15" hidden="false" customHeight="false" outlineLevel="0" collapsed="false">
      <c r="A42" s="1" t="s">
        <v>0</v>
      </c>
      <c r="B42" s="2"/>
      <c r="C42" s="2"/>
      <c r="D42" s="2"/>
      <c r="E42" s="2"/>
      <c r="F42" s="2"/>
      <c r="G42" s="2"/>
      <c r="H42" s="2"/>
      <c r="I42" s="2"/>
      <c r="J42" s="2"/>
      <c r="K42" s="2"/>
      <c r="L42" s="2"/>
      <c r="M42" s="2"/>
    </row>
  </sheetData>
  <sheetProtection sheet="true" password="c80a" objects="true" scenarios="true"/>
  <mergeCells count="3">
    <mergeCell ref="B3:J6"/>
    <mergeCell ref="B7:J10"/>
    <mergeCell ref="B40:J40"/>
  </mergeCells>
  <hyperlinks>
    <hyperlink ref="B36" r:id="rId1" display="If you spot a mistake or wish to suggest an improvement, please contact : contact@myengineeringtools.com"/>
    <hyperlink ref="B38" r:id="rId2" display="Copyright www.MyEngineeringTools.com"/>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41"/>
  <sheetViews>
    <sheetView showFormulas="false" showGridLines="true" showRowColHeaders="true" showZeros="true" rightToLeft="false" tabSelected="false" showOutlineSymbols="true" defaultGridColor="true" view="normal" topLeftCell="A9" colorId="64" zoomScale="100" zoomScaleNormal="100" zoomScalePageLayoutView="100" workbookViewId="0">
      <selection pane="topLeft" activeCell="C16" activeCellId="0" sqref="C16"/>
    </sheetView>
  </sheetViews>
  <sheetFormatPr defaultColWidth="8.50390625" defaultRowHeight="12.8" customHeight="true" zeroHeight="false" outlineLevelRow="0" outlineLevelCol="0"/>
  <cols>
    <col collapsed="false" customWidth="true" hidden="false" outlineLevel="0" max="1" min="1" style="0" width="7.72"/>
    <col collapsed="false" customWidth="true" hidden="false" outlineLevel="0" max="2" min="2" style="0" width="33.42"/>
    <col collapsed="false" customWidth="true" hidden="false" outlineLevel="0" max="3" min="3" style="0" width="15.84"/>
    <col collapsed="false" customWidth="true" hidden="false" outlineLevel="0" max="4" min="4" style="0" width="20.84"/>
    <col collapsed="false" customWidth="true" hidden="false" outlineLevel="0" max="5" min="5" style="0" width="30.84"/>
  </cols>
  <sheetData>
    <row r="1" customFormat="false" ht="15" hidden="false" customHeight="false" outlineLevel="0" collapsed="false">
      <c r="A1" s="1" t="s">
        <v>0</v>
      </c>
      <c r="B1" s="2"/>
      <c r="C1" s="2"/>
      <c r="D1" s="2"/>
      <c r="E1" s="2"/>
      <c r="F1" s="2"/>
      <c r="G1" s="2"/>
      <c r="H1" s="2"/>
      <c r="I1" s="2"/>
      <c r="J1" s="2"/>
      <c r="K1" s="2"/>
      <c r="L1" s="2"/>
      <c r="M1" s="2"/>
    </row>
    <row r="2" customFormat="false" ht="15" hidden="false" customHeight="false" outlineLevel="0" collapsed="false">
      <c r="A2" s="3"/>
      <c r="B2" s="3"/>
      <c r="C2" s="3"/>
      <c r="D2" s="3"/>
      <c r="E2" s="3"/>
      <c r="F2" s="3"/>
      <c r="G2" s="3"/>
      <c r="I2" s="3"/>
      <c r="J2" s="3"/>
      <c r="K2" s="3"/>
      <c r="M2" s="3"/>
    </row>
    <row r="3" customFormat="false" ht="15" hidden="false" customHeight="false" outlineLevel="0" collapsed="false">
      <c r="A3" s="3"/>
      <c r="B3" s="4"/>
      <c r="C3" s="4"/>
      <c r="D3" s="4"/>
      <c r="E3" s="4"/>
      <c r="F3" s="4"/>
      <c r="G3" s="4"/>
      <c r="H3" s="4"/>
      <c r="I3" s="4"/>
      <c r="J3" s="4"/>
      <c r="K3" s="3"/>
      <c r="M3" s="3"/>
    </row>
    <row r="4" customFormat="false" ht="15" hidden="false" customHeight="false" outlineLevel="0" collapsed="false">
      <c r="A4" s="3"/>
      <c r="B4" s="4"/>
      <c r="C4" s="4"/>
      <c r="D4" s="4"/>
      <c r="E4" s="4"/>
      <c r="F4" s="4"/>
      <c r="G4" s="4"/>
      <c r="H4" s="4"/>
      <c r="I4" s="4"/>
      <c r="J4" s="4"/>
      <c r="K4" s="3"/>
      <c r="M4" s="3"/>
    </row>
    <row r="5" customFormat="false" ht="15" hidden="false" customHeight="false" outlineLevel="0" collapsed="false">
      <c r="A5" s="3"/>
      <c r="B5" s="4"/>
      <c r="C5" s="4"/>
      <c r="D5" s="4"/>
      <c r="E5" s="4"/>
      <c r="F5" s="4"/>
      <c r="G5" s="4"/>
      <c r="H5" s="4"/>
      <c r="I5" s="4"/>
      <c r="J5" s="4"/>
      <c r="K5" s="3"/>
      <c r="M5" s="3"/>
    </row>
    <row r="6" customFormat="false" ht="12.8" hidden="false" customHeight="true" outlineLevel="0" collapsed="false">
      <c r="A6" s="3"/>
      <c r="B6" s="4"/>
      <c r="C6" s="4"/>
      <c r="D6" s="4"/>
      <c r="E6" s="4"/>
      <c r="F6" s="4"/>
      <c r="G6" s="4"/>
      <c r="H6" s="4"/>
      <c r="I6" s="4"/>
      <c r="J6" s="4"/>
      <c r="K6" s="3"/>
      <c r="M6" s="3"/>
    </row>
    <row r="7" customFormat="false" ht="15" hidden="false" customHeight="true" outlineLevel="0" collapsed="false">
      <c r="A7" s="3"/>
      <c r="B7" s="5" t="s">
        <v>30</v>
      </c>
      <c r="C7" s="5"/>
      <c r="D7" s="5"/>
      <c r="E7" s="5"/>
      <c r="F7" s="5"/>
      <c r="G7" s="5"/>
      <c r="H7" s="5"/>
      <c r="I7" s="5"/>
      <c r="J7" s="5"/>
      <c r="K7" s="3"/>
      <c r="M7" s="3"/>
    </row>
    <row r="8" customFormat="false" ht="15" hidden="false" customHeight="false" outlineLevel="0" collapsed="false">
      <c r="A8" s="3"/>
      <c r="B8" s="5"/>
      <c r="C8" s="5"/>
      <c r="D8" s="5"/>
      <c r="E8" s="5"/>
      <c r="F8" s="5"/>
      <c r="G8" s="5"/>
      <c r="H8" s="5"/>
      <c r="I8" s="5"/>
      <c r="J8" s="5"/>
      <c r="K8" s="3"/>
      <c r="M8" s="3"/>
    </row>
    <row r="9" customFormat="false" ht="15" hidden="false" customHeight="false" outlineLevel="0" collapsed="false">
      <c r="A9" s="3"/>
      <c r="B9" s="5"/>
      <c r="C9" s="5"/>
      <c r="D9" s="5"/>
      <c r="E9" s="5"/>
      <c r="F9" s="5"/>
      <c r="G9" s="5"/>
      <c r="H9" s="5"/>
      <c r="I9" s="5"/>
      <c r="J9" s="5"/>
      <c r="K9" s="3"/>
      <c r="M9" s="3"/>
    </row>
    <row r="10" customFormat="false" ht="15" hidden="false" customHeight="false" outlineLevel="0" collapsed="false">
      <c r="A10" s="3"/>
      <c r="B10" s="5"/>
      <c r="C10" s="5"/>
      <c r="D10" s="5"/>
      <c r="E10" s="5"/>
      <c r="F10" s="5"/>
      <c r="G10" s="5"/>
      <c r="H10" s="5"/>
      <c r="I10" s="5"/>
      <c r="J10" s="5"/>
      <c r="K10" s="3"/>
      <c r="M10" s="3"/>
    </row>
    <row r="11" customFormat="false" ht="15" hidden="false" customHeight="false" outlineLevel="0" collapsed="false">
      <c r="A11" s="3"/>
      <c r="B11" s="3"/>
      <c r="C11" s="3"/>
      <c r="D11" s="3"/>
      <c r="E11" s="3"/>
      <c r="F11" s="3"/>
      <c r="G11" s="3"/>
      <c r="I11" s="3"/>
      <c r="J11" s="3"/>
      <c r="K11" s="3"/>
      <c r="M11" s="3"/>
    </row>
    <row r="12" customFormat="false" ht="15" hidden="false" customHeight="false" outlineLevel="0" collapsed="false">
      <c r="A12" s="3"/>
      <c r="B12" s="3"/>
      <c r="C12" s="3"/>
      <c r="D12" s="3"/>
      <c r="E12" s="3"/>
      <c r="F12" s="3"/>
      <c r="G12" s="3"/>
      <c r="I12" s="3"/>
      <c r="J12" s="3"/>
      <c r="K12" s="3"/>
      <c r="M12" s="3"/>
    </row>
    <row r="13" customFormat="false" ht="15" hidden="false" customHeight="false" outlineLevel="0" collapsed="false">
      <c r="A13" s="3"/>
      <c r="B13" s="6" t="s">
        <v>2</v>
      </c>
      <c r="C13" s="7" t="s">
        <v>3</v>
      </c>
      <c r="D13" s="3"/>
      <c r="E13" s="3"/>
      <c r="F13" s="3"/>
      <c r="G13" s="3"/>
      <c r="I13" s="3"/>
      <c r="J13" s="3"/>
      <c r="K13" s="3"/>
      <c r="M13" s="3"/>
    </row>
    <row r="14" customFormat="false" ht="15" hidden="false" customHeight="false" outlineLevel="0" collapsed="false"/>
    <row r="15" customFormat="false" ht="15" hidden="false" customHeight="false" outlineLevel="0" collapsed="false">
      <c r="B15" s="0" t="s">
        <v>5</v>
      </c>
      <c r="C15" s="0" t="s">
        <v>6</v>
      </c>
      <c r="D15" s="0" t="s">
        <v>7</v>
      </c>
      <c r="E15" s="0" t="s">
        <v>8</v>
      </c>
      <c r="F15" s="0" t="s">
        <v>9</v>
      </c>
    </row>
    <row r="16" customFormat="false" ht="15" hidden="false" customHeight="false" outlineLevel="0" collapsed="false">
      <c r="B16" s="0" t="s">
        <v>31</v>
      </c>
      <c r="C16" s="8" t="n">
        <v>75000</v>
      </c>
      <c r="D16" s="0" t="s">
        <v>32</v>
      </c>
    </row>
    <row r="17" customFormat="false" ht="15" hidden="false" customHeight="false" outlineLevel="0" collapsed="false">
      <c r="B17" s="0" t="s">
        <v>33</v>
      </c>
      <c r="C17" s="8" t="n">
        <v>150</v>
      </c>
      <c r="D17" s="0" t="s">
        <v>34</v>
      </c>
    </row>
    <row r="18" customFormat="false" ht="15" hidden="false" customHeight="false" outlineLevel="0" collapsed="false">
      <c r="B18" s="0" t="s">
        <v>35</v>
      </c>
      <c r="C18" s="8" t="n">
        <v>4186</v>
      </c>
      <c r="D18" s="0" t="s">
        <v>36</v>
      </c>
    </row>
    <row r="19" customFormat="false" ht="15" hidden="false" customHeight="false" outlineLevel="0" collapsed="false">
      <c r="B19" s="0" t="s">
        <v>37</v>
      </c>
      <c r="C19" s="8" t="n">
        <v>40</v>
      </c>
      <c r="D19" s="0" t="s">
        <v>38</v>
      </c>
    </row>
    <row r="20" customFormat="false" ht="15" hidden="false" customHeight="false" outlineLevel="0" collapsed="false"/>
    <row r="21" customFormat="false" ht="15" hidden="false" customHeight="false" outlineLevel="0" collapsed="false">
      <c r="B21" s="0" t="s">
        <v>39</v>
      </c>
      <c r="D21" s="0" t="s">
        <v>40</v>
      </c>
      <c r="E21" s="7" t="n">
        <f aca="false">(C19*C17*C18/C16)/60</f>
        <v>5.58133333333333</v>
      </c>
      <c r="F21" s="0" t="s">
        <v>41</v>
      </c>
    </row>
    <row r="22" customFormat="false" ht="15" hidden="false" customHeight="false" outlineLevel="0" collapsed="false"/>
    <row r="23" customFormat="false" ht="15" hidden="false" customHeight="false" outlineLevel="0" collapsed="false">
      <c r="B23" s="0" t="s">
        <v>42</v>
      </c>
    </row>
    <row r="24" customFormat="false" ht="15" hidden="false" customHeight="false" outlineLevel="0" collapsed="false">
      <c r="B24" s="0" t="s">
        <v>43</v>
      </c>
      <c r="C24" s="0" t="s">
        <v>44</v>
      </c>
      <c r="D24" s="0" t="s">
        <v>45</v>
      </c>
    </row>
    <row r="25" customFormat="false" ht="15" hidden="false" customHeight="false" outlineLevel="0" collapsed="false">
      <c r="B25" s="0" t="s">
        <v>46</v>
      </c>
      <c r="C25" s="0" t="n">
        <v>4186</v>
      </c>
      <c r="D25" s="0" t="n">
        <v>1000</v>
      </c>
    </row>
    <row r="26" customFormat="false" ht="15" hidden="false" customHeight="false" outlineLevel="0" collapsed="false">
      <c r="B26" s="0" t="s">
        <v>47</v>
      </c>
      <c r="C26" s="0" t="n">
        <v>2100</v>
      </c>
      <c r="D26" s="0" t="n">
        <v>850</v>
      </c>
    </row>
    <row r="27" customFormat="false" ht="15" hidden="false" customHeight="false" outlineLevel="0" collapsed="false">
      <c r="B27" s="0" t="s">
        <v>48</v>
      </c>
      <c r="C27" s="0" t="n">
        <v>1900</v>
      </c>
      <c r="D27" s="0" t="n">
        <v>950</v>
      </c>
    </row>
    <row r="28" customFormat="false" ht="15" hidden="false" customHeight="false" outlineLevel="0" collapsed="false">
      <c r="B28" s="0" t="s">
        <v>49</v>
      </c>
      <c r="C28" s="0" t="n">
        <v>2400</v>
      </c>
      <c r="D28" s="0" t="n">
        <v>1100</v>
      </c>
    </row>
    <row r="29" customFormat="false" ht="15" hidden="false" customHeight="false" outlineLevel="0" collapsed="false">
      <c r="B29" s="0" t="s">
        <v>50</v>
      </c>
      <c r="C29" s="0" t="n">
        <v>2200</v>
      </c>
      <c r="D29" s="0" t="n">
        <v>840</v>
      </c>
    </row>
    <row r="30" customFormat="false" ht="15" hidden="false" customHeight="false" outlineLevel="0" collapsed="false"/>
    <row r="31" customFormat="false" ht="15" hidden="false" customHeight="false" outlineLevel="0" collapsed="false">
      <c r="B31" s="0" t="s">
        <v>51</v>
      </c>
    </row>
    <row r="32" customFormat="false" ht="15" hidden="false" customHeight="false" outlineLevel="0" collapsed="false">
      <c r="B32" s="0" t="s">
        <v>52</v>
      </c>
    </row>
    <row r="33" customFormat="false" ht="15" hidden="false" customHeight="false" outlineLevel="0" collapsed="false">
      <c r="B33" s="0" t="s">
        <v>53</v>
      </c>
    </row>
    <row r="35" customFormat="false" ht="15" hidden="false" customHeight="false" outlineLevel="0" collapsed="false">
      <c r="A35" s="3"/>
      <c r="B35" s="9" t="s">
        <v>27</v>
      </c>
      <c r="C35" s="9"/>
      <c r="D35" s="9"/>
      <c r="E35" s="9"/>
      <c r="F35" s="9"/>
      <c r="G35" s="9"/>
      <c r="H35" s="9"/>
      <c r="I35" s="9"/>
      <c r="J35" s="9"/>
      <c r="K35" s="3"/>
      <c r="M35" s="3"/>
    </row>
    <row r="36" customFormat="false" ht="15" hidden="false" customHeight="false" outlineLevel="0" collapsed="false">
      <c r="A36" s="3"/>
      <c r="B36" s="9"/>
      <c r="C36" s="9"/>
      <c r="D36" s="9"/>
      <c r="E36" s="9"/>
      <c r="F36" s="9"/>
      <c r="G36" s="9"/>
      <c r="H36" s="9"/>
      <c r="I36" s="9"/>
      <c r="J36" s="9"/>
      <c r="K36" s="3"/>
      <c r="M36" s="3"/>
    </row>
    <row r="37" customFormat="false" ht="15" hidden="false" customHeight="false" outlineLevel="0" collapsed="false">
      <c r="A37" s="3"/>
      <c r="B37" s="10" t="s">
        <v>28</v>
      </c>
      <c r="C37" s="9"/>
      <c r="D37" s="9"/>
      <c r="E37" s="9"/>
      <c r="F37" s="9"/>
      <c r="G37" s="9"/>
      <c r="H37" s="9"/>
      <c r="I37" s="9"/>
      <c r="J37" s="9"/>
      <c r="K37" s="3"/>
      <c r="M37" s="3"/>
    </row>
    <row r="38" customFormat="false" ht="45.7" hidden="false" customHeight="true" outlineLevel="0" collapsed="false">
      <c r="A38" s="3"/>
      <c r="B38" s="9"/>
      <c r="C38" s="9"/>
      <c r="D38" s="9"/>
      <c r="E38" s="9"/>
      <c r="F38" s="9"/>
      <c r="G38" s="9"/>
      <c r="H38" s="9"/>
      <c r="I38" s="9"/>
      <c r="J38" s="9"/>
      <c r="K38" s="3"/>
      <c r="M38" s="3"/>
    </row>
    <row r="39" customFormat="false" ht="35.05" hidden="false" customHeight="true" outlineLevel="0" collapsed="false">
      <c r="A39" s="3"/>
      <c r="B39" s="11" t="s">
        <v>29</v>
      </c>
      <c r="C39" s="11"/>
      <c r="D39" s="11"/>
      <c r="E39" s="11"/>
      <c r="F39" s="11"/>
      <c r="G39" s="11"/>
      <c r="H39" s="11"/>
      <c r="I39" s="11"/>
      <c r="J39" s="11"/>
      <c r="K39" s="3"/>
      <c r="M39" s="3"/>
    </row>
    <row r="40" customFormat="false" ht="15" hidden="false" customHeight="false" outlineLevel="0" collapsed="false">
      <c r="A40" s="3"/>
      <c r="B40" s="3"/>
      <c r="C40" s="3"/>
      <c r="D40" s="3"/>
      <c r="E40" s="3"/>
      <c r="F40" s="3"/>
      <c r="G40" s="3"/>
      <c r="I40" s="3"/>
      <c r="J40" s="3"/>
      <c r="K40" s="3"/>
      <c r="M40" s="3"/>
    </row>
    <row r="41" customFormat="false" ht="15" hidden="false" customHeight="false" outlineLevel="0" collapsed="false">
      <c r="A41" s="1" t="s">
        <v>0</v>
      </c>
      <c r="B41" s="2"/>
      <c r="C41" s="2"/>
      <c r="D41" s="2"/>
      <c r="E41" s="2"/>
      <c r="F41" s="2"/>
      <c r="G41" s="2"/>
      <c r="H41" s="2"/>
      <c r="I41" s="2"/>
      <c r="J41" s="2"/>
      <c r="K41" s="2"/>
      <c r="L41" s="2"/>
      <c r="M41" s="2"/>
    </row>
  </sheetData>
  <sheetProtection sheet="true" password="c80a" objects="true" scenarios="true"/>
  <mergeCells count="3">
    <mergeCell ref="B3:J6"/>
    <mergeCell ref="B7:J10"/>
    <mergeCell ref="B39:J39"/>
  </mergeCells>
  <hyperlinks>
    <hyperlink ref="B35" r:id="rId1" display="If you spot a mistake or wish to suggest an improvement, please contact : contact@myengineeringtools.com"/>
    <hyperlink ref="B37" r:id="rId2" display="Copyright www.MyEngineeringTools.com"/>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6" activeCellId="0" sqref="C16"/>
    </sheetView>
  </sheetViews>
  <sheetFormatPr defaultColWidth="8.50390625" defaultRowHeight="12.8" customHeight="true" zeroHeight="false" outlineLevelRow="0" outlineLevelCol="0"/>
  <cols>
    <col collapsed="false" customWidth="true" hidden="false" outlineLevel="0" max="1" min="1" style="0" width="7.08"/>
    <col collapsed="false" customWidth="true" hidden="false" outlineLevel="0" max="2" min="2" style="0" width="40.25"/>
    <col collapsed="false" customWidth="true" hidden="false" outlineLevel="0" max="3" min="3" style="0" width="15.84"/>
    <col collapsed="false" customWidth="true" hidden="false" outlineLevel="0" max="4" min="4" style="0" width="20.84"/>
    <col collapsed="false" customWidth="true" hidden="false" outlineLevel="0" max="5" min="5" style="0" width="30.84"/>
  </cols>
  <sheetData>
    <row r="1" customFormat="false" ht="15" hidden="false" customHeight="false" outlineLevel="0" collapsed="false">
      <c r="A1" s="1" t="s">
        <v>0</v>
      </c>
      <c r="B1" s="2"/>
      <c r="C1" s="2"/>
      <c r="D1" s="2"/>
      <c r="E1" s="2"/>
      <c r="F1" s="2"/>
      <c r="G1" s="2"/>
      <c r="H1" s="2"/>
      <c r="I1" s="2"/>
      <c r="J1" s="2"/>
      <c r="K1" s="2"/>
      <c r="L1" s="2"/>
      <c r="M1" s="2"/>
    </row>
    <row r="2" customFormat="false" ht="15" hidden="false" customHeight="false" outlineLevel="0" collapsed="false">
      <c r="A2" s="3"/>
      <c r="B2" s="3"/>
      <c r="C2" s="3"/>
      <c r="D2" s="3"/>
      <c r="E2" s="3"/>
      <c r="F2" s="3"/>
      <c r="G2" s="3"/>
      <c r="I2" s="3"/>
      <c r="J2" s="3"/>
      <c r="K2" s="3"/>
      <c r="M2" s="3"/>
    </row>
    <row r="3" customFormat="false" ht="15" hidden="false" customHeight="false" outlineLevel="0" collapsed="false">
      <c r="A3" s="3"/>
      <c r="B3" s="4"/>
      <c r="C3" s="4"/>
      <c r="D3" s="4"/>
      <c r="E3" s="4"/>
      <c r="F3" s="4"/>
      <c r="G3" s="4"/>
      <c r="H3" s="4"/>
      <c r="I3" s="4"/>
      <c r="J3" s="4"/>
      <c r="K3" s="3"/>
      <c r="M3" s="3"/>
    </row>
    <row r="4" customFormat="false" ht="15" hidden="false" customHeight="false" outlineLevel="0" collapsed="false">
      <c r="A4" s="3"/>
      <c r="B4" s="4"/>
      <c r="C4" s="4"/>
      <c r="D4" s="4"/>
      <c r="E4" s="4"/>
      <c r="F4" s="4"/>
      <c r="G4" s="4"/>
      <c r="H4" s="4"/>
      <c r="I4" s="4"/>
      <c r="J4" s="4"/>
      <c r="K4" s="3"/>
      <c r="M4" s="3"/>
    </row>
    <row r="5" customFormat="false" ht="15" hidden="false" customHeight="false" outlineLevel="0" collapsed="false">
      <c r="A5" s="3"/>
      <c r="B5" s="4"/>
      <c r="C5" s="4"/>
      <c r="D5" s="4"/>
      <c r="E5" s="4"/>
      <c r="F5" s="4"/>
      <c r="G5" s="4"/>
      <c r="H5" s="4"/>
      <c r="I5" s="4"/>
      <c r="J5" s="4"/>
      <c r="K5" s="3"/>
      <c r="M5" s="3"/>
    </row>
    <row r="6" customFormat="false" ht="12.8" hidden="false" customHeight="true" outlineLevel="0" collapsed="false">
      <c r="A6" s="3"/>
      <c r="B6" s="4"/>
      <c r="C6" s="4"/>
      <c r="D6" s="4"/>
      <c r="E6" s="4"/>
      <c r="F6" s="4"/>
      <c r="G6" s="4"/>
      <c r="H6" s="4"/>
      <c r="I6" s="4"/>
      <c r="J6" s="4"/>
      <c r="K6" s="3"/>
      <c r="M6" s="3"/>
    </row>
    <row r="7" customFormat="false" ht="15" hidden="false" customHeight="true" outlineLevel="0" collapsed="false">
      <c r="A7" s="3"/>
      <c r="B7" s="12" t="s">
        <v>54</v>
      </c>
      <c r="C7" s="12"/>
      <c r="D7" s="12"/>
      <c r="E7" s="12"/>
      <c r="F7" s="12"/>
      <c r="G7" s="12"/>
      <c r="H7" s="12"/>
      <c r="I7" s="12"/>
      <c r="J7" s="12"/>
      <c r="K7" s="3"/>
      <c r="M7" s="3"/>
    </row>
    <row r="8" customFormat="false" ht="15" hidden="false" customHeight="false" outlineLevel="0" collapsed="false">
      <c r="A8" s="3"/>
      <c r="B8" s="12"/>
      <c r="C8" s="12"/>
      <c r="D8" s="12"/>
      <c r="E8" s="12"/>
      <c r="F8" s="12"/>
      <c r="G8" s="12"/>
      <c r="H8" s="12"/>
      <c r="I8" s="12"/>
      <c r="J8" s="12"/>
      <c r="K8" s="3"/>
      <c r="M8" s="3"/>
    </row>
    <row r="9" customFormat="false" ht="15" hidden="false" customHeight="false" outlineLevel="0" collapsed="false">
      <c r="A9" s="3"/>
      <c r="B9" s="12"/>
      <c r="C9" s="12"/>
      <c r="D9" s="12"/>
      <c r="E9" s="12"/>
      <c r="F9" s="12"/>
      <c r="G9" s="12"/>
      <c r="H9" s="12"/>
      <c r="I9" s="12"/>
      <c r="J9" s="12"/>
      <c r="K9" s="3"/>
      <c r="M9" s="3"/>
    </row>
    <row r="10" customFormat="false" ht="15" hidden="false" customHeight="false" outlineLevel="0" collapsed="false">
      <c r="A10" s="3"/>
      <c r="B10" s="12"/>
      <c r="C10" s="12"/>
      <c r="D10" s="12"/>
      <c r="E10" s="12"/>
      <c r="F10" s="12"/>
      <c r="G10" s="12"/>
      <c r="H10" s="12"/>
      <c r="I10" s="12"/>
      <c r="J10" s="12"/>
      <c r="K10" s="3"/>
      <c r="M10" s="3"/>
    </row>
    <row r="11" customFormat="false" ht="15" hidden="false" customHeight="false" outlineLevel="0" collapsed="false">
      <c r="A11" s="3"/>
      <c r="B11" s="3"/>
      <c r="C11" s="3"/>
      <c r="D11" s="3"/>
      <c r="E11" s="3"/>
      <c r="F11" s="3"/>
      <c r="G11" s="3"/>
      <c r="I11" s="3"/>
      <c r="J11" s="3"/>
      <c r="K11" s="3"/>
      <c r="M11" s="3"/>
    </row>
    <row r="12" customFormat="false" ht="15" hidden="false" customHeight="false" outlineLevel="0" collapsed="false">
      <c r="A12" s="3"/>
      <c r="B12" s="3"/>
      <c r="C12" s="3"/>
      <c r="D12" s="3"/>
      <c r="E12" s="3"/>
      <c r="F12" s="3"/>
      <c r="G12" s="3"/>
      <c r="I12" s="3"/>
      <c r="J12" s="3"/>
      <c r="K12" s="3"/>
      <c r="M12" s="3"/>
    </row>
    <row r="13" customFormat="false" ht="15" hidden="false" customHeight="false" outlineLevel="0" collapsed="false">
      <c r="A13" s="3"/>
      <c r="B13" s="6" t="s">
        <v>2</v>
      </c>
      <c r="C13" s="7" t="s">
        <v>3</v>
      </c>
      <c r="D13" s="3"/>
      <c r="E13" s="3"/>
      <c r="F13" s="3"/>
      <c r="G13" s="3"/>
      <c r="I13" s="3"/>
      <c r="J13" s="3"/>
      <c r="K13" s="3"/>
      <c r="M13" s="3"/>
    </row>
    <row r="14" customFormat="false" ht="15" hidden="false" customHeight="false" outlineLevel="0" collapsed="false"/>
    <row r="15" customFormat="false" ht="15" hidden="false" customHeight="false" outlineLevel="0" collapsed="false">
      <c r="B15" s="0" t="s">
        <v>5</v>
      </c>
      <c r="C15" s="0" t="s">
        <v>6</v>
      </c>
      <c r="D15" s="0" t="s">
        <v>7</v>
      </c>
      <c r="E15" s="0" t="s">
        <v>8</v>
      </c>
      <c r="F15" s="0" t="s">
        <v>55</v>
      </c>
    </row>
    <row r="16" customFormat="false" ht="15" hidden="false" customHeight="false" outlineLevel="0" collapsed="false">
      <c r="B16" s="0" t="s">
        <v>16</v>
      </c>
      <c r="C16" s="8" t="n">
        <v>30.4</v>
      </c>
      <c r="D16" s="0" t="s">
        <v>11</v>
      </c>
    </row>
    <row r="17" customFormat="false" ht="15" hidden="false" customHeight="false" outlineLevel="0" collapsed="false">
      <c r="B17" s="0" t="s">
        <v>56</v>
      </c>
      <c r="C17" s="8" t="n">
        <v>28</v>
      </c>
      <c r="D17" s="0" t="s">
        <v>11</v>
      </c>
    </row>
    <row r="18" customFormat="false" ht="15" hidden="false" customHeight="false" outlineLevel="0" collapsed="false">
      <c r="B18" s="0" t="s">
        <v>57</v>
      </c>
      <c r="C18" s="8" t="n">
        <v>25</v>
      </c>
      <c r="D18" s="0" t="s">
        <v>11</v>
      </c>
    </row>
    <row r="19" customFormat="false" ht="15" hidden="false" customHeight="false" outlineLevel="0" collapsed="false"/>
    <row r="20" customFormat="false" ht="15" hidden="false" customHeight="false" outlineLevel="0" collapsed="false">
      <c r="B20" s="0" t="s">
        <v>58</v>
      </c>
    </row>
    <row r="21" customFormat="false" ht="15" hidden="false" customHeight="false" outlineLevel="0" collapsed="false">
      <c r="B21" s="0" t="s">
        <v>59</v>
      </c>
      <c r="D21" s="0" t="s">
        <v>11</v>
      </c>
      <c r="E21" s="7" t="n">
        <f aca="false">ABS(C16-C17)</f>
        <v>2.4</v>
      </c>
    </row>
    <row r="22" customFormat="false" ht="15" hidden="false" customHeight="false" outlineLevel="0" collapsed="false">
      <c r="B22" s="0" t="s">
        <v>60</v>
      </c>
      <c r="D22" s="0" t="s">
        <v>11</v>
      </c>
      <c r="E22" s="7" t="n">
        <f aca="false">ABS(C18-C17)</f>
        <v>3</v>
      </c>
    </row>
    <row r="23" customFormat="false" ht="15" hidden="false" customHeight="false" outlineLevel="0" collapsed="false">
      <c r="B23" s="0" t="s">
        <v>61</v>
      </c>
      <c r="E23" s="7" t="n">
        <f aca="false">C17/C16</f>
        <v>0.921052631578948</v>
      </c>
    </row>
    <row r="24" customFormat="false" ht="15" hidden="false" customHeight="false" outlineLevel="0" collapsed="false"/>
    <row r="25" customFormat="false" ht="15" hidden="false" customHeight="false" outlineLevel="0" collapsed="false">
      <c r="B25" s="0" t="s">
        <v>62</v>
      </c>
      <c r="E25" s="7" t="str">
        <f aca="false">IF(E23&gt;0.9,"CRITICAL: Too close to shut-off",IF(E23&gt;0.8,"WARNING: Approaching shut-off","SAFE: Normal operation"))</f>
        <v>CRITICAL: Too close to shut-off</v>
      </c>
    </row>
    <row r="26" customFormat="false" ht="15" hidden="false" customHeight="false" outlineLevel="0" collapsed="false"/>
    <row r="27" customFormat="false" ht="15" hidden="false" customHeight="false" outlineLevel="0" collapsed="false">
      <c r="B27" s="0" t="s">
        <v>63</v>
      </c>
    </row>
    <row r="28" customFormat="false" ht="15" hidden="false" customHeight="false" outlineLevel="0" collapsed="false">
      <c r="B28" s="0" t="s">
        <v>64</v>
      </c>
    </row>
    <row r="29" customFormat="false" ht="15" hidden="false" customHeight="false" outlineLevel="0" collapsed="false">
      <c r="B29" s="0" t="s">
        <v>65</v>
      </c>
    </row>
    <row r="30" customFormat="false" ht="15" hidden="false" customHeight="false" outlineLevel="0" collapsed="false">
      <c r="B30" s="0" t="s">
        <v>66</v>
      </c>
    </row>
    <row r="31" customFormat="false" ht="15" hidden="false" customHeight="false" outlineLevel="0" collapsed="false"/>
    <row r="32" customFormat="false" ht="15" hidden="false" customHeight="false" outlineLevel="0" collapsed="false">
      <c r="A32" s="3"/>
      <c r="B32" s="9" t="s">
        <v>27</v>
      </c>
      <c r="C32" s="9"/>
      <c r="D32" s="9"/>
      <c r="E32" s="9"/>
      <c r="F32" s="9"/>
      <c r="G32" s="9"/>
      <c r="H32" s="9"/>
      <c r="I32" s="9"/>
      <c r="J32" s="9"/>
      <c r="K32" s="3"/>
      <c r="M32" s="3"/>
    </row>
    <row r="33" customFormat="false" ht="15" hidden="false" customHeight="false" outlineLevel="0" collapsed="false">
      <c r="A33" s="3"/>
      <c r="B33" s="9"/>
      <c r="C33" s="9"/>
      <c r="D33" s="9"/>
      <c r="E33" s="9"/>
      <c r="F33" s="9"/>
      <c r="G33" s="9"/>
      <c r="H33" s="9"/>
      <c r="I33" s="9"/>
      <c r="J33" s="9"/>
      <c r="K33" s="3"/>
      <c r="M33" s="3"/>
    </row>
    <row r="34" customFormat="false" ht="15" hidden="false" customHeight="false" outlineLevel="0" collapsed="false">
      <c r="A34" s="3"/>
      <c r="B34" s="10" t="s">
        <v>28</v>
      </c>
      <c r="C34" s="9"/>
      <c r="D34" s="9"/>
      <c r="E34" s="9"/>
      <c r="F34" s="9"/>
      <c r="G34" s="9"/>
      <c r="H34" s="9"/>
      <c r="I34" s="9"/>
      <c r="J34" s="9"/>
      <c r="K34" s="3"/>
      <c r="M34" s="3"/>
    </row>
    <row r="35" customFormat="false" ht="45.7" hidden="false" customHeight="true" outlineLevel="0" collapsed="false">
      <c r="A35" s="3"/>
      <c r="B35" s="9"/>
      <c r="C35" s="9"/>
      <c r="D35" s="9"/>
      <c r="E35" s="9"/>
      <c r="F35" s="9"/>
      <c r="G35" s="9"/>
      <c r="H35" s="9"/>
      <c r="I35" s="9"/>
      <c r="J35" s="9"/>
      <c r="K35" s="3"/>
      <c r="M35" s="3"/>
    </row>
    <row r="36" customFormat="false" ht="35.05" hidden="false" customHeight="true" outlineLevel="0" collapsed="false">
      <c r="A36" s="3"/>
      <c r="B36" s="11" t="s">
        <v>29</v>
      </c>
      <c r="C36" s="11"/>
      <c r="D36" s="11"/>
      <c r="E36" s="11"/>
      <c r="F36" s="11"/>
      <c r="G36" s="11"/>
      <c r="H36" s="11"/>
      <c r="I36" s="11"/>
      <c r="J36" s="11"/>
      <c r="K36" s="3"/>
      <c r="M36" s="3"/>
    </row>
    <row r="37" customFormat="false" ht="15" hidden="false" customHeight="false" outlineLevel="0" collapsed="false">
      <c r="A37" s="3"/>
      <c r="B37" s="3"/>
      <c r="C37" s="3"/>
      <c r="D37" s="3"/>
      <c r="E37" s="3"/>
      <c r="F37" s="3"/>
      <c r="G37" s="3"/>
      <c r="I37" s="3"/>
      <c r="J37" s="3"/>
      <c r="K37" s="3"/>
      <c r="M37" s="3"/>
    </row>
    <row r="38" customFormat="false" ht="15" hidden="false" customHeight="false" outlineLevel="0" collapsed="false">
      <c r="A38" s="1" t="s">
        <v>0</v>
      </c>
      <c r="B38" s="2"/>
      <c r="C38" s="2"/>
      <c r="D38" s="2"/>
      <c r="E38" s="2"/>
      <c r="F38" s="2"/>
      <c r="G38" s="2"/>
      <c r="H38" s="2"/>
      <c r="I38" s="2"/>
      <c r="J38" s="2"/>
      <c r="K38" s="2"/>
      <c r="L38" s="2"/>
      <c r="M38" s="2"/>
    </row>
  </sheetData>
  <sheetProtection sheet="true" password="c80a" objects="true" scenarios="true"/>
  <mergeCells count="3">
    <mergeCell ref="B3:J6"/>
    <mergeCell ref="B7:J10"/>
    <mergeCell ref="B36:J36"/>
  </mergeCells>
  <hyperlinks>
    <hyperlink ref="B32" r:id="rId1" display="If you spot a mistake or wish to suggest an improvement, please contact : contact@myengineeringtools.com"/>
    <hyperlink ref="B34" r:id="rId2" display="Copyright www.MyEngineeringTools.com"/>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2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50390625" defaultRowHeight="12.8" customHeight="true" zeroHeight="false" outlineLevelRow="0" outlineLevelCol="0"/>
  <cols>
    <col collapsed="false" customWidth="true" hidden="false" outlineLevel="0" max="1" min="1" style="0" width="25.84"/>
    <col collapsed="false" customWidth="true" hidden="false" outlineLevel="0" max="3" min="2" style="0" width="15.84"/>
    <col collapsed="false" customWidth="true" hidden="false" outlineLevel="0" max="4" min="4" style="0" width="20.84"/>
    <col collapsed="false" customWidth="true" hidden="false" outlineLevel="0" max="5" min="5" style="0" width="30.84"/>
  </cols>
  <sheetData>
    <row r="1" customFormat="false" ht="15" hidden="false" customHeight="false" outlineLevel="0" collapsed="false">
      <c r="A1" s="0" t="s">
        <v>67</v>
      </c>
    </row>
    <row r="2" customFormat="false" ht="15" hidden="false" customHeight="false" outlineLevel="0" collapsed="false"/>
    <row r="3" customFormat="false" ht="15" hidden="false" customHeight="false" outlineLevel="0" collapsed="false">
      <c r="A3" s="0" t="s">
        <v>68</v>
      </c>
    </row>
    <row r="4" customFormat="false" ht="15" hidden="false" customHeight="false" outlineLevel="0" collapsed="false">
      <c r="A4" s="0" t="s">
        <v>69</v>
      </c>
      <c r="B4" s="0" t="s">
        <v>70</v>
      </c>
      <c r="C4" s="0" t="s">
        <v>71</v>
      </c>
    </row>
    <row r="5" customFormat="false" ht="15" hidden="false" customHeight="false" outlineLevel="0" collapsed="false">
      <c r="A5" s="0" t="s">
        <v>72</v>
      </c>
      <c r="B5" s="0" t="s">
        <v>73</v>
      </c>
      <c r="C5" s="0" t="s">
        <v>74</v>
      </c>
    </row>
    <row r="6" customFormat="false" ht="15" hidden="false" customHeight="false" outlineLevel="0" collapsed="false">
      <c r="A6" s="0" t="s">
        <v>75</v>
      </c>
      <c r="B6" s="0" t="s">
        <v>76</v>
      </c>
      <c r="C6" s="0" t="s">
        <v>77</v>
      </c>
    </row>
    <row r="7" customFormat="false" ht="15" hidden="false" customHeight="false" outlineLevel="0" collapsed="false">
      <c r="A7" s="0" t="s">
        <v>78</v>
      </c>
      <c r="B7" s="0" t="s">
        <v>79</v>
      </c>
      <c r="C7" s="0" t="s">
        <v>80</v>
      </c>
    </row>
    <row r="8" customFormat="false" ht="15" hidden="false" customHeight="false" outlineLevel="0" collapsed="false">
      <c r="A8" s="0" t="s">
        <v>81</v>
      </c>
      <c r="B8" s="0" t="s">
        <v>82</v>
      </c>
      <c r="C8" s="0" t="s">
        <v>83</v>
      </c>
    </row>
    <row r="9" customFormat="false" ht="15" hidden="false" customHeight="false" outlineLevel="0" collapsed="false"/>
    <row r="10" customFormat="false" ht="15" hidden="false" customHeight="false" outlineLevel="0" collapsed="false">
      <c r="A10" s="0" t="s">
        <v>84</v>
      </c>
    </row>
    <row r="11" customFormat="false" ht="15" hidden="false" customHeight="false" outlineLevel="0" collapsed="false">
      <c r="A11" s="0" t="s">
        <v>85</v>
      </c>
      <c r="B11" s="0" t="s">
        <v>86</v>
      </c>
    </row>
    <row r="12" customFormat="false" ht="15" hidden="false" customHeight="false" outlineLevel="0" collapsed="false">
      <c r="A12" s="0" t="s">
        <v>87</v>
      </c>
      <c r="B12" s="0" t="s">
        <v>88</v>
      </c>
    </row>
    <row r="13" customFormat="false" ht="15" hidden="false" customHeight="false" outlineLevel="0" collapsed="false">
      <c r="A13" s="0" t="s">
        <v>89</v>
      </c>
      <c r="B13" s="0" t="s">
        <v>90</v>
      </c>
    </row>
    <row r="14" customFormat="false" ht="15" hidden="false" customHeight="false" outlineLevel="0" collapsed="false">
      <c r="A14" s="0" t="s">
        <v>91</v>
      </c>
      <c r="B14" s="0" t="s">
        <v>92</v>
      </c>
    </row>
    <row r="15" customFormat="false" ht="15" hidden="false" customHeight="false" outlineLevel="0" collapsed="false">
      <c r="A15" s="0" t="s">
        <v>93</v>
      </c>
      <c r="B15" s="0" t="s">
        <v>94</v>
      </c>
    </row>
    <row r="16" customFormat="false" ht="15" hidden="false" customHeight="false" outlineLevel="0" collapsed="false"/>
    <row r="17" customFormat="false" ht="15" hidden="false" customHeight="false" outlineLevel="0" collapsed="false">
      <c r="A17" s="0" t="s">
        <v>95</v>
      </c>
    </row>
    <row r="18" customFormat="false" ht="15" hidden="false" customHeight="false" outlineLevel="0" collapsed="false">
      <c r="A18" s="0" t="s">
        <v>96</v>
      </c>
    </row>
    <row r="19" customFormat="false" ht="15" hidden="false" customHeight="false" outlineLevel="0" collapsed="false">
      <c r="A19" s="0" t="s">
        <v>97</v>
      </c>
    </row>
    <row r="20" customFormat="false" ht="15" hidden="false" customHeight="false" outlineLevel="0" collapsed="false">
      <c r="A20" s="0" t="s">
        <v>65</v>
      </c>
    </row>
    <row r="21" customFormat="false" ht="15" hidden="false" customHeight="false" outlineLevel="0" collapsed="false">
      <c r="A21" s="0" t="s">
        <v>64</v>
      </c>
    </row>
    <row r="22" customFormat="false" ht="15" hidden="false" customHeight="false" outlineLevel="0" collapsed="false">
      <c r="A22" s="0" t="s">
        <v>98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14</TotalTime>
  <Application>LibreOffice/25.2.4.3$Windows_X86_64 LibreOffice_project/33e196637044ead23f5c3226cde09b47731f7e27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en-SG</dc:language>
  <cp:lastModifiedBy/>
  <dcterms:modified xsi:type="dcterms:W3CDTF">2025-07-16T22:36:09Z</dcterms:modified>
  <cp:revision>3</cp:revision>
  <dc:subject/>
  <dc:title/>
</cp:coreProperties>
</file>