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68.jpeg" ContentType="image/jpeg"/>
  <Override PartName="/xl/media/image69.jpeg" ContentType="image/jpeg"/>
  <Override PartName="/xl/media/image70.jpeg" ContentType="image/jpeg"/>
  <Override PartName="/xl/media/image71.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ting" sheetId="1" state="visible" r:id="rId2"/>
    <sheet name="Cooling"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<sst xmlns="http://schemas.openxmlformats.org/spreadsheetml/2006/main" count="92" uniqueCount="45">
  <si>
    <t xml:space="preserve">FOR EDUCATIONAL PURPOSE ONLY – DO NOT USE THIS METHOD FOR DETAIL DESIGN – ALWAYS CONSULT A REPUTABLE SUPPLIER FOR DETAIL DESIGN</t>
  </si>
  <si>
    <t xml:space="preserve">Time to heat up a tank calculator</t>
  </si>
  <si>
    <t xml:space="preserve">To modify</t>
  </si>
  <si>
    <t xml:space="preserve">Calculated</t>
  </si>
  <si>
    <t xml:space="preserve">Tank characteristics</t>
  </si>
  <si>
    <t xml:space="preserve">Mass of product to heat</t>
  </si>
  <si>
    <t xml:space="preserve">M</t>
  </si>
  <si>
    <t xml:space="preserve">kg</t>
  </si>
  <si>
    <t xml:space="preserve">Internal coil characteristics</t>
  </si>
  <si>
    <t xml:space="preserve">Total exchange area</t>
  </si>
  <si>
    <t xml:space="preserve">A</t>
  </si>
  <si>
    <t xml:space="preserve">m2</t>
  </si>
  <si>
    <t xml:space="preserve">Overal heat exchange coefficient</t>
  </si>
  <si>
    <t xml:space="preserve">U</t>
  </si>
  <si>
    <t xml:space="preserve">W/m2.K</t>
  </si>
  <si>
    <t xml:space="preserve">Material characteristics</t>
  </si>
  <si>
    <t xml:space="preserve">Specific heat of material</t>
  </si>
  <si>
    <t xml:space="preserve">Cp</t>
  </si>
  <si>
    <t xml:space="preserve">kJ/kg/K</t>
  </si>
  <si>
    <t xml:space="preserve">Temperatures</t>
  </si>
  <si>
    <t xml:space="preserve">Heating fluid temperature</t>
  </si>
  <si>
    <t xml:space="preserve">T1</t>
  </si>
  <si>
    <t xml:space="preserve">c</t>
  </si>
  <si>
    <t xml:space="preserve">K</t>
  </si>
  <si>
    <t xml:space="preserve">Tank initial temperature</t>
  </si>
  <si>
    <t xml:space="preserve">t1</t>
  </si>
  <si>
    <t xml:space="preserve">Tank final temperature</t>
  </si>
  <si>
    <t xml:space="preserve">t2</t>
  </si>
  <si>
    <t xml:space="preserve">Time to heat up the tank</t>
  </si>
  <si>
    <t xml:space="preserve">teta</t>
  </si>
  <si>
    <t xml:space="preserve">s</t>
  </si>
  <si>
    <t xml:space="preserve">Assumptions :</t>
  </si>
  <si>
    <t xml:space="preserve">min</t>
  </si>
  <si>
    <t xml:space="preserve">'Isothermal heating fluid</t>
  </si>
  <si>
    <t xml:space="preserve">h</t>
  </si>
  <si>
    <t xml:space="preserve">'Internal coil</t>
  </si>
  <si>
    <t xml:space="preserve">'Large tank</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</si>
  <si>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</si>
  <si>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</si>
  <si>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</si>
  <si>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Time to cool down a tank calculator</t>
  </si>
  <si>
    <t xml:space="preserve">Mass of product to cool</t>
  </si>
  <si>
    <t xml:space="preserve">Cooling fluid temperature</t>
  </si>
  <si>
    <t xml:space="preserve">Time to cool down the tank</t>
  </si>
  <si>
    <t xml:space="preserve">'Isothermal cooling fluid</t>
  </si>
</sst>
</file>

<file path=xl/styles.xml><?xml version="1.0" encoding="utf-8"?>
<styleSheet xmlns="http://schemas.openxmlformats.org/spreadsheetml/2006/main">
  <numFmts count="4">
    <numFmt numFmtId="164" formatCode="General"/>
    <numFmt numFmtId="165" formatCode="0.00"/>
    <numFmt numFmtId="166" formatCode="0"/>
    <numFmt numFmtId="167" formatCode="0.0"/>
  </numFmts>
  <fonts count="11">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5" fontId="6" fillId="4"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6" fillId="4" borderId="1" xfId="0" applyFont="true" applyBorder="true" applyAlignment="false" applyProtection="false">
      <alignment horizontal="general" vertical="bottom" textRotation="0" wrapText="false" indent="0" shrinkToFit="false"/>
      <protection locked="true" hidden="false"/>
    </xf>
    <xf numFmtId="167" fontId="6" fillId="4" borderId="1"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8.jpeg"/><Relationship Id="rId2" Type="http://schemas.openxmlformats.org/officeDocument/2006/relationships/image" Target="../media/image69.jpeg"/>
</Relationships>
</file>

<file path=xl/drawings/_rels/drawing2.xml.rels><?xml version="1.0" encoding="UTF-8"?>
<Relationships xmlns="http://schemas.openxmlformats.org/package/2006/relationships"><Relationship Id="rId1" Type="http://schemas.openxmlformats.org/officeDocument/2006/relationships/image" Target="../media/image70.jpeg"/><Relationship Id="rId2" Type="http://schemas.openxmlformats.org/officeDocument/2006/relationships/image" Target="../media/image7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9</xdr:col>
      <xdr:colOff>296280</xdr:colOff>
      <xdr:row>5</xdr:row>
      <xdr:rowOff>119880</xdr:rowOff>
    </xdr:to>
    <xdr:pic>
      <xdr:nvPicPr>
        <xdr:cNvPr id="0" name="Image 2" descr=""/>
        <xdr:cNvPicPr/>
      </xdr:nvPicPr>
      <xdr:blipFill>
        <a:blip r:embed="rId1"/>
        <a:stretch/>
      </xdr:blipFill>
      <xdr:spPr>
        <a:xfrm>
          <a:off x="3053520" y="340560"/>
          <a:ext cx="6222240" cy="591840"/>
        </a:xfrm>
        <a:prstGeom prst="rect">
          <a:avLst/>
        </a:prstGeom>
        <a:ln w="0">
          <a:noFill/>
        </a:ln>
      </xdr:spPr>
    </xdr:pic>
    <xdr:clientData/>
  </xdr:twoCellAnchor>
  <xdr:twoCellAnchor editAs="oneCell">
    <xdr:from>
      <xdr:col>1</xdr:col>
      <xdr:colOff>25200</xdr:colOff>
      <xdr:row>14</xdr:row>
      <xdr:rowOff>62640</xdr:rowOff>
    </xdr:from>
    <xdr:to>
      <xdr:col>2</xdr:col>
      <xdr:colOff>589320</xdr:colOff>
      <xdr:row>28</xdr:row>
      <xdr:rowOff>11880</xdr:rowOff>
    </xdr:to>
    <xdr:pic>
      <xdr:nvPicPr>
        <xdr:cNvPr id="1" name="Image 1" descr=""/>
        <xdr:cNvPicPr/>
      </xdr:nvPicPr>
      <xdr:blipFill>
        <a:blip r:embed="rId2"/>
        <a:stretch/>
      </xdr:blipFill>
      <xdr:spPr>
        <a:xfrm>
          <a:off x="842760" y="2351160"/>
          <a:ext cx="3064320" cy="23137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8</xdr:col>
      <xdr:colOff>291600</xdr:colOff>
      <xdr:row>5</xdr:row>
      <xdr:rowOff>119880</xdr:rowOff>
    </xdr:to>
    <xdr:pic>
      <xdr:nvPicPr>
        <xdr:cNvPr id="2" name="Image 2_0" descr=""/>
        <xdr:cNvPicPr/>
      </xdr:nvPicPr>
      <xdr:blipFill>
        <a:blip r:embed="rId1"/>
        <a:stretch/>
      </xdr:blipFill>
      <xdr:spPr>
        <a:xfrm>
          <a:off x="3053520" y="340560"/>
          <a:ext cx="6222600" cy="591840"/>
        </a:xfrm>
        <a:prstGeom prst="rect">
          <a:avLst/>
        </a:prstGeom>
        <a:ln w="0">
          <a:noFill/>
        </a:ln>
      </xdr:spPr>
    </xdr:pic>
    <xdr:clientData/>
  </xdr:twoCellAnchor>
  <xdr:twoCellAnchor editAs="oneCell">
    <xdr:from>
      <xdr:col>1</xdr:col>
      <xdr:colOff>111600</xdr:colOff>
      <xdr:row>15</xdr:row>
      <xdr:rowOff>124920</xdr:rowOff>
    </xdr:from>
    <xdr:to>
      <xdr:col>2</xdr:col>
      <xdr:colOff>615240</xdr:colOff>
      <xdr:row>28</xdr:row>
      <xdr:rowOff>200160</xdr:rowOff>
    </xdr:to>
    <xdr:pic>
      <xdr:nvPicPr>
        <xdr:cNvPr id="3" name="Image 3" descr=""/>
        <xdr:cNvPicPr/>
      </xdr:nvPicPr>
      <xdr:blipFill>
        <a:blip r:embed="rId2"/>
        <a:stretch/>
      </xdr:blipFill>
      <xdr:spPr>
        <a:xfrm>
          <a:off x="929160" y="2575800"/>
          <a:ext cx="3003840" cy="22773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36" activeCellId="0" sqref="A36"/>
    </sheetView>
  </sheetViews>
  <sheetFormatPr defaultColWidth="11.6054687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31.43"/>
    <col collapsed="false" customWidth="true" hidden="false" outlineLevel="0" max="5" min="5" style="0" width="4.31"/>
    <col collapsed="false" customWidth="true" hidden="false" outlineLevel="0" max="6" min="6" style="0" width="9.55"/>
    <col collapsed="false" customWidth="true" hidden="false" outlineLevel="0" max="7" min="7" style="0" width="8.14"/>
    <col collapsed="false" customWidth="true" hidden="false" outlineLevel="0" max="9" min="9" style="0" width="4.31"/>
    <col collapsed="false" customWidth="true" hidden="false" outlineLevel="0" max="10" min="10" style="0" width="27.92"/>
    <col collapsed="false" customWidth="true" hidden="false" outlineLevel="0" max="11" min="11" style="0" width="8.14"/>
    <col collapsed="false" customWidth="true" hidden="false" outlineLevel="0" max="13" min="13" style="0" width="6.94"/>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6" customFormat="false" ht="12.8" hidden="false" customHeight="false" outlineLevel="0" collapsed="false">
      <c r="D16" s="7" t="s">
        <v>4</v>
      </c>
      <c r="E16" s="7"/>
      <c r="F16" s="7"/>
      <c r="G16" s="7"/>
    </row>
    <row r="17" customFormat="false" ht="13.8" hidden="false" customHeight="false" outlineLevel="0" collapsed="false">
      <c r="B17" s="8"/>
      <c r="D17" s="9" t="s">
        <v>5</v>
      </c>
      <c r="E17" s="9" t="s">
        <v>6</v>
      </c>
      <c r="F17" s="10" t="n">
        <v>12000</v>
      </c>
      <c r="G17" s="9" t="s">
        <v>7</v>
      </c>
    </row>
    <row r="18" customFormat="false" ht="12.8" hidden="false" customHeight="false" outlineLevel="0" collapsed="false">
      <c r="B18" s="8"/>
      <c r="D18" s="7" t="s">
        <v>8</v>
      </c>
      <c r="E18" s="7"/>
      <c r="F18" s="7"/>
      <c r="G18" s="7"/>
    </row>
    <row r="19" customFormat="false" ht="13.8" hidden="false" customHeight="false" outlineLevel="0" collapsed="false">
      <c r="B19" s="8"/>
      <c r="D19" s="9" t="s">
        <v>9</v>
      </c>
      <c r="E19" s="9" t="s">
        <v>10</v>
      </c>
      <c r="F19" s="10" t="n">
        <v>5</v>
      </c>
      <c r="G19" s="9" t="s">
        <v>11</v>
      </c>
    </row>
    <row r="20" customFormat="false" ht="13.8" hidden="false" customHeight="false" outlineLevel="0" collapsed="false">
      <c r="D20" s="9" t="s">
        <v>12</v>
      </c>
      <c r="E20" s="9" t="s">
        <v>13</v>
      </c>
      <c r="F20" s="10" t="n">
        <v>900</v>
      </c>
      <c r="G20" s="9" t="s">
        <v>14</v>
      </c>
    </row>
    <row r="21" customFormat="false" ht="12.8" hidden="false" customHeight="false" outlineLevel="0" collapsed="false">
      <c r="D21" s="7" t="s">
        <v>15</v>
      </c>
      <c r="E21" s="7"/>
      <c r="F21" s="7"/>
      <c r="G21" s="7"/>
    </row>
    <row r="22" customFormat="false" ht="13.8" hidden="false" customHeight="false" outlineLevel="0" collapsed="false">
      <c r="D22" s="9" t="s">
        <v>16</v>
      </c>
      <c r="E22" s="9" t="s">
        <v>17</v>
      </c>
      <c r="F22" s="10" t="n">
        <v>2.5</v>
      </c>
      <c r="G22" s="9" t="s">
        <v>18</v>
      </c>
    </row>
    <row r="24" customFormat="false" ht="12.8" hidden="false" customHeight="false" outlineLevel="0" collapsed="false">
      <c r="D24" s="7" t="s">
        <v>19</v>
      </c>
      <c r="E24" s="7"/>
      <c r="F24" s="7"/>
      <c r="G24" s="7"/>
    </row>
    <row r="25" customFormat="false" ht="13.8" hidden="false" customHeight="false" outlineLevel="0" collapsed="false">
      <c r="D25" s="9" t="s">
        <v>20</v>
      </c>
      <c r="E25" s="9" t="s">
        <v>21</v>
      </c>
      <c r="F25" s="10" t="n">
        <v>160</v>
      </c>
      <c r="G25" s="9" t="s">
        <v>22</v>
      </c>
      <c r="H25" s="11" t="n">
        <f aca="false">F25+273.15</f>
        <v>433.15</v>
      </c>
      <c r="I25" s="9" t="s">
        <v>23</v>
      </c>
    </row>
    <row r="26" customFormat="false" ht="13.8" hidden="false" customHeight="false" outlineLevel="0" collapsed="false">
      <c r="D26" s="9" t="s">
        <v>24</v>
      </c>
      <c r="E26" s="9" t="s">
        <v>25</v>
      </c>
      <c r="F26" s="10" t="n">
        <v>20</v>
      </c>
      <c r="G26" s="9" t="s">
        <v>22</v>
      </c>
      <c r="H26" s="11" t="n">
        <f aca="false">F26+273.15</f>
        <v>293.15</v>
      </c>
      <c r="I26" s="9" t="s">
        <v>23</v>
      </c>
    </row>
    <row r="27" customFormat="false" ht="13.8" hidden="false" customHeight="false" outlineLevel="0" collapsed="false">
      <c r="D27" s="9" t="s">
        <v>26</v>
      </c>
      <c r="E27" s="9" t="s">
        <v>27</v>
      </c>
      <c r="F27" s="10" t="n">
        <v>50</v>
      </c>
      <c r="G27" s="9" t="s">
        <v>22</v>
      </c>
      <c r="H27" s="11" t="n">
        <f aca="false">F27+273.15</f>
        <v>323.15</v>
      </c>
      <c r="I27" s="9" t="s">
        <v>23</v>
      </c>
    </row>
    <row r="29" customFormat="false" ht="17.35" hidden="false" customHeight="false" outlineLevel="0" collapsed="false">
      <c r="D29" s="12" t="s">
        <v>28</v>
      </c>
    </row>
    <row r="30" customFormat="false" ht="13.8" hidden="false" customHeight="false" outlineLevel="0" collapsed="false">
      <c r="D30" s="9" t="s">
        <v>28</v>
      </c>
      <c r="E30" s="9" t="s">
        <v>29</v>
      </c>
      <c r="F30" s="13" t="n">
        <f aca="false">LN((H25-H26)/(H25-H27))*((F17*F22*1000)/(F20*F19))</f>
        <v>1607.74704544592</v>
      </c>
      <c r="G30" s="9" t="s">
        <v>30</v>
      </c>
    </row>
    <row r="31" customFormat="false" ht="13.8" hidden="false" customHeight="false" outlineLevel="0" collapsed="false">
      <c r="B31" s="0" t="s">
        <v>31</v>
      </c>
      <c r="F31" s="14" t="n">
        <f aca="false">F30/60</f>
        <v>26.7957840907653</v>
      </c>
      <c r="G31" s="9" t="s">
        <v>32</v>
      </c>
    </row>
    <row r="32" customFormat="false" ht="13.8" hidden="false" customHeight="false" outlineLevel="0" collapsed="false">
      <c r="B32" s="0" t="s">
        <v>33</v>
      </c>
      <c r="F32" s="11" t="n">
        <f aca="false">F31/60</f>
        <v>0.446596401512756</v>
      </c>
      <c r="G32" s="9" t="s">
        <v>34</v>
      </c>
    </row>
    <row r="33" customFormat="false" ht="12.8" hidden="false" customHeight="false" outlineLevel="0" collapsed="false">
      <c r="B33" s="0" t="s">
        <v>35</v>
      </c>
    </row>
    <row r="34" customFormat="false" ht="12.8" hidden="false" customHeight="false" outlineLevel="0" collapsed="false">
      <c r="B34" s="0" t="s">
        <v>36</v>
      </c>
    </row>
    <row r="36" customFormat="false" ht="13.05" hidden="false" customHeight="false" outlineLevel="0" collapsed="false">
      <c r="B36" s="15" t="s">
        <v>37</v>
      </c>
      <c r="C36" s="15"/>
      <c r="D36" s="15"/>
      <c r="E36" s="15"/>
      <c r="F36" s="15"/>
      <c r="G36" s="15"/>
      <c r="H36" s="15"/>
      <c r="I36" s="15"/>
      <c r="J36" s="15"/>
    </row>
    <row r="37" customFormat="false" ht="12.8" hidden="false" customHeight="false" outlineLevel="0" collapsed="false">
      <c r="B37" s="15"/>
      <c r="C37" s="15"/>
      <c r="D37" s="15"/>
      <c r="E37" s="15"/>
      <c r="F37" s="15"/>
      <c r="G37" s="15"/>
      <c r="H37" s="15"/>
      <c r="I37" s="15"/>
      <c r="J37" s="15"/>
    </row>
    <row r="38" customFormat="false" ht="13.05" hidden="false" customHeight="false" outlineLevel="0" collapsed="false">
      <c r="B38" s="16" t="s">
        <v>38</v>
      </c>
      <c r="C38" s="15"/>
      <c r="D38" s="15"/>
      <c r="E38" s="15"/>
      <c r="F38" s="15"/>
      <c r="G38" s="15"/>
      <c r="H38" s="15"/>
      <c r="I38" s="15"/>
      <c r="J38" s="15"/>
    </row>
    <row r="39" customFormat="false" ht="12.8" hidden="false" customHeight="false" outlineLevel="0" collapsed="false">
      <c r="B39" s="15"/>
      <c r="C39" s="15"/>
      <c r="D39" s="15"/>
      <c r="E39" s="15"/>
      <c r="F39" s="15"/>
      <c r="G39" s="15"/>
      <c r="H39" s="15"/>
      <c r="I39" s="15"/>
      <c r="J39" s="15"/>
    </row>
    <row r="40" customFormat="false" ht="45.7" hidden="false" customHeight="true" outlineLevel="0" collapsed="false">
      <c r="B40" s="17" t="s">
        <v>39</v>
      </c>
      <c r="C40" s="17"/>
      <c r="D40" s="17"/>
      <c r="E40" s="17"/>
      <c r="F40" s="17"/>
      <c r="G40" s="17"/>
      <c r="H40" s="17"/>
      <c r="I40" s="17"/>
      <c r="J40" s="17"/>
    </row>
    <row r="42" s="2" customFormat="true" ht="12.8" hidden="false" customHeight="false" outlineLevel="0" collapsed="false">
      <c r="A42" s="1" t="s">
        <v>0</v>
      </c>
    </row>
  </sheetData>
  <sheetProtection sheet="true" password="c80a" objects="true" scenarios="true"/>
  <mergeCells count="7">
    <mergeCell ref="B3:J6"/>
    <mergeCell ref="B7:J10"/>
    <mergeCell ref="D16:G16"/>
    <mergeCell ref="D18:G18"/>
    <mergeCell ref="D21:G21"/>
    <mergeCell ref="D24:G24"/>
    <mergeCell ref="B40:J40"/>
  </mergeCells>
  <hyperlinks>
    <hyperlink ref="B36" r:id="rId1" display="If you spot a mistake or wish to suggest an improvement, please contact : contact@myengineeringtools.com"/>
    <hyperlink ref="B38"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2"/>
  <sheetViews>
    <sheetView showFormulas="false" showGridLines="true" showRowColHeaders="true" showZeros="true" rightToLeft="false" tabSelected="false" showOutlineSymbols="true" defaultGridColor="true" view="normal" topLeftCell="A16" colorId="64" zoomScale="80" zoomScaleNormal="80" zoomScalePageLayoutView="100" workbookViewId="0">
      <selection pane="topLeft" activeCell="A36" activeCellId="0" sqref="A36"/>
    </sheetView>
  </sheetViews>
  <sheetFormatPr defaultColWidth="11.60546875" defaultRowHeight="12.8" zeroHeight="false" outlineLevelRow="0" outlineLevelCol="0"/>
  <cols>
    <col collapsed="false" customWidth="true" hidden="false" outlineLevel="0" max="2" min="2" style="0" width="35.43"/>
    <col collapsed="false" customWidth="true" hidden="false" outlineLevel="0" max="3" min="3" style="0" width="10.92"/>
    <col collapsed="false" customWidth="true" hidden="false" outlineLevel="0" max="4" min="4" style="0" width="31.96"/>
    <col collapsed="false" customWidth="true" hidden="false" outlineLevel="0" max="5" min="5" style="0" width="7.64"/>
    <col collapsed="false" customWidth="true" hidden="false" outlineLevel="0" max="6" min="6" style="0" width="10.07"/>
    <col collapsed="false" customWidth="true" hidden="false" outlineLevel="0" max="7" min="7" style="0" width="8.14"/>
    <col collapsed="false" customWidth="true" hidden="false" outlineLevel="0" max="9" min="9" style="0" width="4.31"/>
    <col collapsed="false" customWidth="true" hidden="false" outlineLevel="0" max="10" min="10" style="0" width="27.92"/>
    <col collapsed="false" customWidth="true" hidden="false" outlineLevel="0" max="11" min="11" style="0" width="8.14"/>
    <col collapsed="false" customWidth="true" hidden="false" outlineLevel="0" max="13" min="13" style="0" width="6.94"/>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40</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6" customFormat="false" ht="12.8" hidden="false" customHeight="false" outlineLevel="0" collapsed="false">
      <c r="D16" s="7" t="s">
        <v>4</v>
      </c>
      <c r="E16" s="7"/>
      <c r="F16" s="7"/>
      <c r="G16" s="7"/>
    </row>
    <row r="17" customFormat="false" ht="13.8" hidden="false" customHeight="false" outlineLevel="0" collapsed="false">
      <c r="B17" s="8"/>
      <c r="D17" s="9" t="s">
        <v>41</v>
      </c>
      <c r="E17" s="9" t="s">
        <v>6</v>
      </c>
      <c r="F17" s="10" t="n">
        <v>12000</v>
      </c>
      <c r="G17" s="9" t="s">
        <v>7</v>
      </c>
    </row>
    <row r="18" customFormat="false" ht="12.8" hidden="false" customHeight="false" outlineLevel="0" collapsed="false">
      <c r="B18" s="8"/>
      <c r="D18" s="7" t="s">
        <v>8</v>
      </c>
      <c r="E18" s="7"/>
      <c r="F18" s="7"/>
      <c r="G18" s="7"/>
    </row>
    <row r="19" customFormat="false" ht="13.8" hidden="false" customHeight="false" outlineLevel="0" collapsed="false">
      <c r="B19" s="8"/>
      <c r="D19" s="9" t="s">
        <v>9</v>
      </c>
      <c r="E19" s="9" t="s">
        <v>10</v>
      </c>
      <c r="F19" s="10" t="n">
        <v>5</v>
      </c>
      <c r="G19" s="9" t="s">
        <v>11</v>
      </c>
    </row>
    <row r="20" customFormat="false" ht="13.8" hidden="false" customHeight="false" outlineLevel="0" collapsed="false">
      <c r="D20" s="9" t="s">
        <v>12</v>
      </c>
      <c r="E20" s="9" t="s">
        <v>13</v>
      </c>
      <c r="F20" s="10" t="n">
        <v>900</v>
      </c>
      <c r="G20" s="9" t="s">
        <v>14</v>
      </c>
    </row>
    <row r="21" customFormat="false" ht="12.8" hidden="false" customHeight="false" outlineLevel="0" collapsed="false">
      <c r="D21" s="7" t="s">
        <v>15</v>
      </c>
      <c r="E21" s="7"/>
      <c r="F21" s="7"/>
      <c r="G21" s="7"/>
    </row>
    <row r="22" customFormat="false" ht="13.8" hidden="false" customHeight="false" outlineLevel="0" collapsed="false">
      <c r="D22" s="9" t="s">
        <v>16</v>
      </c>
      <c r="E22" s="9" t="s">
        <v>17</v>
      </c>
      <c r="F22" s="10" t="n">
        <v>2.5</v>
      </c>
      <c r="G22" s="9" t="s">
        <v>18</v>
      </c>
    </row>
    <row r="24" customFormat="false" ht="12.8" hidden="false" customHeight="false" outlineLevel="0" collapsed="false">
      <c r="D24" s="7" t="s">
        <v>19</v>
      </c>
      <c r="E24" s="7"/>
      <c r="F24" s="7"/>
      <c r="G24" s="7"/>
    </row>
    <row r="25" customFormat="false" ht="13.8" hidden="false" customHeight="false" outlineLevel="0" collapsed="false">
      <c r="D25" s="9" t="s">
        <v>42</v>
      </c>
      <c r="E25" s="9" t="s">
        <v>21</v>
      </c>
      <c r="F25" s="10" t="n">
        <v>20</v>
      </c>
      <c r="G25" s="9" t="s">
        <v>22</v>
      </c>
      <c r="H25" s="11" t="n">
        <f aca="false">F25+273.15</f>
        <v>293.15</v>
      </c>
      <c r="I25" s="9" t="s">
        <v>23</v>
      </c>
    </row>
    <row r="26" customFormat="false" ht="13.8" hidden="false" customHeight="false" outlineLevel="0" collapsed="false">
      <c r="D26" s="9" t="s">
        <v>24</v>
      </c>
      <c r="E26" s="9" t="s">
        <v>25</v>
      </c>
      <c r="F26" s="10" t="n">
        <v>100</v>
      </c>
      <c r="G26" s="9" t="s">
        <v>22</v>
      </c>
      <c r="H26" s="11" t="n">
        <f aca="false">F26+273.15</f>
        <v>373.15</v>
      </c>
      <c r="I26" s="9" t="s">
        <v>23</v>
      </c>
    </row>
    <row r="27" customFormat="false" ht="13.8" hidden="false" customHeight="false" outlineLevel="0" collapsed="false">
      <c r="D27" s="9" t="s">
        <v>26</v>
      </c>
      <c r="E27" s="9" t="s">
        <v>27</v>
      </c>
      <c r="F27" s="10" t="n">
        <v>40</v>
      </c>
      <c r="G27" s="9" t="s">
        <v>22</v>
      </c>
      <c r="H27" s="11" t="n">
        <f aca="false">F27+273.15</f>
        <v>313.15</v>
      </c>
      <c r="I27" s="9" t="s">
        <v>23</v>
      </c>
    </row>
    <row r="29" customFormat="false" ht="17.35" hidden="false" customHeight="false" outlineLevel="0" collapsed="false">
      <c r="D29" s="12" t="s">
        <v>43</v>
      </c>
    </row>
    <row r="30" customFormat="false" ht="13.8" hidden="false" customHeight="false" outlineLevel="0" collapsed="false">
      <c r="D30" s="9" t="s">
        <v>43</v>
      </c>
      <c r="E30" s="9" t="s">
        <v>29</v>
      </c>
      <c r="F30" s="13" t="n">
        <f aca="false">LN((H26-H25)/(H27-H25))*((F17*F22*1000)/(F20*F19))</f>
        <v>9241.96240746594</v>
      </c>
      <c r="G30" s="9" t="s">
        <v>30</v>
      </c>
    </row>
    <row r="31" customFormat="false" ht="13.8" hidden="false" customHeight="false" outlineLevel="0" collapsed="false">
      <c r="B31" s="0" t="s">
        <v>31</v>
      </c>
      <c r="F31" s="14" t="n">
        <f aca="false">F30/60</f>
        <v>154.032706791099</v>
      </c>
      <c r="G31" s="9" t="s">
        <v>32</v>
      </c>
    </row>
    <row r="32" customFormat="false" ht="13.8" hidden="false" customHeight="false" outlineLevel="0" collapsed="false">
      <c r="B32" s="0" t="s">
        <v>44</v>
      </c>
      <c r="F32" s="11" t="n">
        <f aca="false">F31/60</f>
        <v>2.56721177985165</v>
      </c>
      <c r="G32" s="9" t="s">
        <v>34</v>
      </c>
    </row>
    <row r="33" customFormat="false" ht="12.8" hidden="false" customHeight="false" outlineLevel="0" collapsed="false">
      <c r="B33" s="0" t="s">
        <v>35</v>
      </c>
    </row>
    <row r="34" customFormat="false" ht="12.8" hidden="false" customHeight="false" outlineLevel="0" collapsed="false">
      <c r="B34" s="0" t="s">
        <v>36</v>
      </c>
    </row>
    <row r="36" customFormat="false" ht="13.05" hidden="false" customHeight="false" outlineLevel="0" collapsed="false">
      <c r="B36" s="15" t="s">
        <v>37</v>
      </c>
      <c r="C36" s="15"/>
      <c r="D36" s="15"/>
      <c r="E36" s="15"/>
      <c r="F36" s="15"/>
      <c r="G36" s="15"/>
      <c r="H36" s="15"/>
      <c r="I36" s="15"/>
      <c r="J36" s="15"/>
    </row>
    <row r="37" customFormat="false" ht="12.8" hidden="false" customHeight="false" outlineLevel="0" collapsed="false">
      <c r="B37" s="15"/>
      <c r="C37" s="15"/>
      <c r="D37" s="15"/>
      <c r="E37" s="15"/>
      <c r="F37" s="15"/>
      <c r="G37" s="15"/>
      <c r="H37" s="15"/>
      <c r="I37" s="15"/>
      <c r="J37" s="15"/>
    </row>
    <row r="38" customFormat="false" ht="13.05" hidden="false" customHeight="false" outlineLevel="0" collapsed="false">
      <c r="B38" s="16" t="s">
        <v>38</v>
      </c>
      <c r="C38" s="15"/>
      <c r="D38" s="15"/>
      <c r="E38" s="15"/>
      <c r="F38" s="15"/>
      <c r="G38" s="15"/>
      <c r="H38" s="15"/>
      <c r="I38" s="15"/>
      <c r="J38" s="15"/>
    </row>
    <row r="39" customFormat="false" ht="12.8" hidden="false" customHeight="false" outlineLevel="0" collapsed="false">
      <c r="B39" s="15"/>
      <c r="C39" s="15"/>
      <c r="D39" s="15"/>
      <c r="E39" s="15"/>
      <c r="F39" s="15"/>
      <c r="G39" s="15"/>
      <c r="H39" s="15"/>
      <c r="I39" s="15"/>
      <c r="J39" s="15"/>
    </row>
    <row r="40" customFormat="false" ht="45.7" hidden="false" customHeight="true" outlineLevel="0" collapsed="false">
      <c r="B40" s="17" t="s">
        <v>39</v>
      </c>
      <c r="C40" s="17"/>
      <c r="D40" s="17"/>
      <c r="E40" s="17"/>
      <c r="F40" s="17"/>
      <c r="G40" s="17"/>
      <c r="H40" s="17"/>
      <c r="I40" s="17"/>
      <c r="J40" s="17"/>
    </row>
    <row r="42" s="2" customFormat="true" ht="12.8" hidden="false" customHeight="false" outlineLevel="0" collapsed="false">
      <c r="A42" s="1" t="s">
        <v>0</v>
      </c>
    </row>
  </sheetData>
  <sheetProtection sheet="true" password="c80a" objects="true" scenarios="true"/>
  <mergeCells count="7">
    <mergeCell ref="B3:J6"/>
    <mergeCell ref="B7:J10"/>
    <mergeCell ref="D16:G16"/>
    <mergeCell ref="D18:G18"/>
    <mergeCell ref="D21:G21"/>
    <mergeCell ref="D24:G24"/>
    <mergeCell ref="B40:J40"/>
  </mergeCells>
  <hyperlinks>
    <hyperlink ref="B36" r:id="rId1" display="If you spot a mistake or wish to suggest an improvement, please contact : contact@myengineeringtools.com"/>
    <hyperlink ref="B38"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87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2021-12-13T20:26:00Z</dcterms:modified>
  <cp:revision>25</cp:revision>
  <dc:subject/>
  <dc:title/>
</cp:coreProperties>
</file>